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全县" sheetId="1" r:id="rId1"/>
    <sheet name="教育新录用" sheetId="2" r:id="rId2"/>
    <sheet name="Sheet1" sheetId="3" r:id="rId3"/>
  </sheets>
  <calcPr calcId="125725"/>
</workbook>
</file>

<file path=xl/calcChain.xml><?xml version="1.0" encoding="utf-8"?>
<calcChain xmlns="http://schemas.openxmlformats.org/spreadsheetml/2006/main">
  <c r="W10" i="3"/>
  <c r="V10"/>
  <c r="H10"/>
  <c r="G10"/>
  <c r="F10"/>
  <c r="E10"/>
  <c r="AO10" s="1"/>
  <c r="W9"/>
  <c r="V9"/>
  <c r="D9" s="1"/>
  <c r="H9"/>
  <c r="G9"/>
  <c r="F9"/>
  <c r="E9"/>
  <c r="AO9" s="1"/>
  <c r="H8"/>
  <c r="G8"/>
  <c r="F8"/>
  <c r="D8" s="1"/>
  <c r="W33"/>
  <c r="V33"/>
  <c r="H33"/>
  <c r="G33"/>
  <c r="F33"/>
  <c r="D33" s="1"/>
  <c r="W32"/>
  <c r="V32"/>
  <c r="H32"/>
  <c r="G32"/>
  <c r="F32"/>
  <c r="W31"/>
  <c r="V31"/>
  <c r="H31"/>
  <c r="G31"/>
  <c r="F31"/>
  <c r="D31" s="1"/>
  <c r="W30"/>
  <c r="V30"/>
  <c r="H30"/>
  <c r="G30"/>
  <c r="F30"/>
  <c r="W29"/>
  <c r="V29"/>
  <c r="H29"/>
  <c r="G29"/>
  <c r="F29"/>
  <c r="D29" s="1"/>
  <c r="W28"/>
  <c r="V28"/>
  <c r="H28"/>
  <c r="G28"/>
  <c r="F28"/>
  <c r="W27"/>
  <c r="V27"/>
  <c r="H27"/>
  <c r="G27"/>
  <c r="F27"/>
  <c r="D27" s="1"/>
  <c r="W26"/>
  <c r="V26"/>
  <c r="H26"/>
  <c r="G26"/>
  <c r="F26"/>
  <c r="W25"/>
  <c r="V25"/>
  <c r="H25"/>
  <c r="G25"/>
  <c r="F25"/>
  <c r="W24"/>
  <c r="V24"/>
  <c r="H24"/>
  <c r="G24"/>
  <c r="F24"/>
  <c r="W23"/>
  <c r="V23"/>
  <c r="H23"/>
  <c r="G23"/>
  <c r="F23"/>
  <c r="D23" s="1"/>
  <c r="W22"/>
  <c r="V22"/>
  <c r="H22"/>
  <c r="G22"/>
  <c r="F22"/>
  <c r="W21"/>
  <c r="V21"/>
  <c r="H21"/>
  <c r="G21"/>
  <c r="F21"/>
  <c r="D21" s="1"/>
  <c r="W20"/>
  <c r="V20"/>
  <c r="H20"/>
  <c r="G20"/>
  <c r="F20"/>
  <c r="W19"/>
  <c r="V19"/>
  <c r="H19"/>
  <c r="G19"/>
  <c r="F19"/>
  <c r="D19" s="1"/>
  <c r="W18"/>
  <c r="V18"/>
  <c r="H18"/>
  <c r="G18"/>
  <c r="F18"/>
  <c r="W16"/>
  <c r="V16"/>
  <c r="H16"/>
  <c r="G16"/>
  <c r="F16"/>
  <c r="D16" s="1"/>
  <c r="W15"/>
  <c r="V15"/>
  <c r="H15"/>
  <c r="G15"/>
  <c r="F15"/>
  <c r="W14"/>
  <c r="V14"/>
  <c r="H14"/>
  <c r="G14"/>
  <c r="F14"/>
  <c r="D14" s="1"/>
  <c r="W13"/>
  <c r="V13"/>
  <c r="H13"/>
  <c r="G13"/>
  <c r="F13"/>
  <c r="W7"/>
  <c r="V7"/>
  <c r="H7"/>
  <c r="G7"/>
  <c r="F7"/>
  <c r="D7" s="1"/>
  <c r="W6"/>
  <c r="V6"/>
  <c r="H6"/>
  <c r="G6"/>
  <c r="F6"/>
  <c r="W5"/>
  <c r="V5"/>
  <c r="H5"/>
  <c r="G5"/>
  <c r="F5"/>
  <c r="D5" s="1"/>
  <c r="R24" i="2"/>
  <c r="Q24"/>
  <c r="P24"/>
  <c r="O24"/>
  <c r="N24"/>
  <c r="M24"/>
  <c r="L24"/>
  <c r="K24"/>
  <c r="J24"/>
  <c r="I24"/>
  <c r="H24"/>
  <c r="G24"/>
  <c r="F24"/>
  <c r="E24"/>
  <c r="D24"/>
  <c r="C24"/>
  <c r="J15"/>
  <c r="I15"/>
  <c r="J14"/>
  <c r="I14"/>
  <c r="X36" i="1"/>
  <c r="W36"/>
  <c r="I36"/>
  <c r="F36" s="1"/>
  <c r="AP36" s="1"/>
  <c r="H36"/>
  <c r="G36"/>
  <c r="X35"/>
  <c r="W35"/>
  <c r="I35"/>
  <c r="F35" s="1"/>
  <c r="AP35" s="1"/>
  <c r="H35"/>
  <c r="G35"/>
  <c r="X34"/>
  <c r="W34"/>
  <c r="I34"/>
  <c r="F34" s="1"/>
  <c r="AP34" s="1"/>
  <c r="H34"/>
  <c r="G34"/>
  <c r="X33"/>
  <c r="W33"/>
  <c r="I33"/>
  <c r="F33" s="1"/>
  <c r="AP33" s="1"/>
  <c r="H33"/>
  <c r="G33"/>
  <c r="X32"/>
  <c r="W32"/>
  <c r="I32"/>
  <c r="F32" s="1"/>
  <c r="AP32" s="1"/>
  <c r="H32"/>
  <c r="G32"/>
  <c r="X28"/>
  <c r="W28"/>
  <c r="I28"/>
  <c r="F28" s="1"/>
  <c r="AP28" s="1"/>
  <c r="H28"/>
  <c r="G28"/>
  <c r="X27"/>
  <c r="W27"/>
  <c r="I27"/>
  <c r="F27" s="1"/>
  <c r="AP27" s="1"/>
  <c r="H27"/>
  <c r="G27"/>
  <c r="X26"/>
  <c r="W26"/>
  <c r="I26"/>
  <c r="F26" s="1"/>
  <c r="AP26" s="1"/>
  <c r="H26"/>
  <c r="G26"/>
  <c r="X25"/>
  <c r="W25"/>
  <c r="I25"/>
  <c r="F25" s="1"/>
  <c r="AP25" s="1"/>
  <c r="H25"/>
  <c r="G25"/>
  <c r="I24"/>
  <c r="F24" s="1"/>
  <c r="AP24" s="1"/>
  <c r="H24"/>
  <c r="G24"/>
  <c r="E24"/>
  <c r="X23"/>
  <c r="W23"/>
  <c r="E23" s="1"/>
  <c r="I23"/>
  <c r="H23"/>
  <c r="G23"/>
  <c r="F23"/>
  <c r="AP23" s="1"/>
  <c r="X22"/>
  <c r="W22"/>
  <c r="E22" s="1"/>
  <c r="I22"/>
  <c r="H22"/>
  <c r="G22"/>
  <c r="F22"/>
  <c r="AP22" s="1"/>
  <c r="X21"/>
  <c r="W21"/>
  <c r="E21" s="1"/>
  <c r="I21"/>
  <c r="H21"/>
  <c r="G21"/>
  <c r="F21"/>
  <c r="AP21" s="1"/>
  <c r="X20"/>
  <c r="W20"/>
  <c r="E20" s="1"/>
  <c r="I20"/>
  <c r="H20"/>
  <c r="G20"/>
  <c r="F20"/>
  <c r="AP20" s="1"/>
  <c r="X19"/>
  <c r="W19"/>
  <c r="E19" s="1"/>
  <c r="I19"/>
  <c r="H19"/>
  <c r="G19"/>
  <c r="F19"/>
  <c r="AP19" s="1"/>
  <c r="X18"/>
  <c r="W18"/>
  <c r="E18" s="1"/>
  <c r="I18"/>
  <c r="H18"/>
  <c r="G18"/>
  <c r="F18"/>
  <c r="AP18" s="1"/>
  <c r="X17"/>
  <c r="W17"/>
  <c r="E17" s="1"/>
  <c r="I17"/>
  <c r="H17"/>
  <c r="G17"/>
  <c r="F17"/>
  <c r="AP17" s="1"/>
  <c r="X16"/>
  <c r="W16"/>
  <c r="E16" s="1"/>
  <c r="I16"/>
  <c r="H16"/>
  <c r="G16"/>
  <c r="F16"/>
  <c r="AP16" s="1"/>
  <c r="X15"/>
  <c r="W15"/>
  <c r="E15" s="1"/>
  <c r="I15"/>
  <c r="H15"/>
  <c r="G15"/>
  <c r="F15"/>
  <c r="AP15" s="1"/>
  <c r="X14"/>
  <c r="W14"/>
  <c r="E14" s="1"/>
  <c r="I14"/>
  <c r="H14"/>
  <c r="F14" s="1"/>
  <c r="AP14" s="1"/>
  <c r="G14"/>
  <c r="X13"/>
  <c r="W13"/>
  <c r="E13" s="1"/>
  <c r="I13"/>
  <c r="H13"/>
  <c r="G13"/>
  <c r="F13"/>
  <c r="AP13" s="1"/>
  <c r="X12"/>
  <c r="W12"/>
  <c r="E12" s="1"/>
  <c r="I12"/>
  <c r="H12"/>
  <c r="G12"/>
  <c r="F12"/>
  <c r="AP12" s="1"/>
  <c r="AL11"/>
  <c r="AK11"/>
  <c r="X11"/>
  <c r="W11"/>
  <c r="E11" s="1"/>
  <c r="I11"/>
  <c r="H11"/>
  <c r="F11" s="1"/>
  <c r="AP11" s="1"/>
  <c r="G11"/>
  <c r="X10"/>
  <c r="W10"/>
  <c r="E10" s="1"/>
  <c r="I10"/>
  <c r="H10"/>
  <c r="G10"/>
  <c r="F10"/>
  <c r="AP10" s="1"/>
  <c r="X9"/>
  <c r="W9"/>
  <c r="E9" s="1"/>
  <c r="I9"/>
  <c r="H9"/>
  <c r="F9" s="1"/>
  <c r="AP9" s="1"/>
  <c r="G9"/>
  <c r="X8"/>
  <c r="W8"/>
  <c r="E8" s="1"/>
  <c r="I8"/>
  <c r="H8"/>
  <c r="F8" s="1"/>
  <c r="AP8" s="1"/>
  <c r="G8"/>
  <c r="X7"/>
  <c r="W7"/>
  <c r="E7" s="1"/>
  <c r="I7"/>
  <c r="H7"/>
  <c r="G7"/>
  <c r="F7"/>
  <c r="AP7" s="1"/>
  <c r="X6"/>
  <c r="W6"/>
  <c r="E6" s="1"/>
  <c r="I6"/>
  <c r="H6"/>
  <c r="F6" s="1"/>
  <c r="AP6" s="1"/>
  <c r="G6"/>
  <c r="E25" l="1"/>
  <c r="E26"/>
  <c r="E27"/>
  <c r="E28"/>
  <c r="E32"/>
  <c r="E33"/>
  <c r="E34"/>
  <c r="E35"/>
  <c r="E36"/>
  <c r="E8" i="3"/>
  <c r="AO8" s="1"/>
  <c r="D10"/>
  <c r="D15"/>
  <c r="D18"/>
  <c r="D20"/>
  <c r="D26"/>
  <c r="D28"/>
  <c r="D30"/>
  <c r="D32"/>
  <c r="D22"/>
  <c r="D6"/>
  <c r="D13"/>
  <c r="D25"/>
  <c r="E22"/>
  <c r="AO22" s="1"/>
  <c r="D24"/>
  <c r="E23"/>
  <c r="AO23" s="1"/>
  <c r="E24"/>
  <c r="AO24" s="1"/>
  <c r="E25"/>
  <c r="AO25" s="1"/>
  <c r="E26"/>
  <c r="AO26" s="1"/>
  <c r="E27"/>
  <c r="AO27" s="1"/>
  <c r="E28"/>
  <c r="AO28" s="1"/>
  <c r="E29"/>
  <c r="AO29" s="1"/>
  <c r="E30"/>
  <c r="AO30" s="1"/>
  <c r="E31"/>
  <c r="AO31" s="1"/>
  <c r="E32"/>
  <c r="AO32" s="1"/>
  <c r="E33"/>
  <c r="AO33" s="1"/>
  <c r="E5"/>
  <c r="AO5" s="1"/>
  <c r="E6"/>
  <c r="AO6" s="1"/>
  <c r="E7"/>
  <c r="AO7" s="1"/>
  <c r="E13"/>
  <c r="AO13" s="1"/>
  <c r="E14"/>
  <c r="AO14" s="1"/>
  <c r="E15"/>
  <c r="AO15" s="1"/>
  <c r="E16"/>
  <c r="AO16" s="1"/>
  <c r="E18"/>
  <c r="AO18" s="1"/>
  <c r="E19"/>
  <c r="AO19" s="1"/>
  <c r="E20"/>
  <c r="AO20" s="1"/>
  <c r="E21"/>
  <c r="AO21" s="1"/>
</calcChain>
</file>

<file path=xl/sharedStrings.xml><?xml version="1.0" encoding="utf-8"?>
<sst xmlns="http://schemas.openxmlformats.org/spreadsheetml/2006/main" count="248" uniqueCount="111">
  <si>
    <t xml:space="preserve">                                                        2020年各单位年初预算明细表</t>
  </si>
  <si>
    <t>单位：元</t>
  </si>
  <si>
    <t>股室</t>
  </si>
  <si>
    <t>编码</t>
  </si>
  <si>
    <t>单位</t>
  </si>
  <si>
    <t>月工资合计</t>
  </si>
  <si>
    <t>其中：在职人员</t>
  </si>
  <si>
    <t>其中：补助人员</t>
  </si>
  <si>
    <t>离休人员</t>
  </si>
  <si>
    <t>遗属补助</t>
  </si>
  <si>
    <t>在职人员年终奖励工资</t>
  </si>
  <si>
    <t>在职及离休人员取暖费</t>
  </si>
  <si>
    <t>退休人员</t>
  </si>
  <si>
    <t>年个人部分合计</t>
  </si>
  <si>
    <t>单位应缴纳养老保险（不含职业年金）</t>
  </si>
  <si>
    <t>单位应缴纳医疗保险</t>
  </si>
  <si>
    <t>单位应缴纳生育保险</t>
  </si>
  <si>
    <t>单位应住房公积金</t>
  </si>
  <si>
    <t>备注</t>
  </si>
  <si>
    <t>人数小计</t>
  </si>
  <si>
    <t>月基本工资小计</t>
  </si>
  <si>
    <t>月津贴小计</t>
  </si>
  <si>
    <t>公务员</t>
  </si>
  <si>
    <t>参公</t>
  </si>
  <si>
    <t>事业人员</t>
  </si>
  <si>
    <t>提前离岗</t>
  </si>
  <si>
    <t>月补助工资</t>
  </si>
  <si>
    <t>民办</t>
  </si>
  <si>
    <t>代教</t>
  </si>
  <si>
    <t>工友</t>
  </si>
  <si>
    <t>其他人员</t>
  </si>
  <si>
    <t>人数</t>
  </si>
  <si>
    <t>月工资</t>
  </si>
  <si>
    <t>月基本工资</t>
  </si>
  <si>
    <t>月津贴</t>
  </si>
  <si>
    <t>30%月津贴</t>
  </si>
  <si>
    <t>月工资及津贴</t>
  </si>
  <si>
    <t>取暖费</t>
  </si>
  <si>
    <t>乘车费</t>
  </si>
  <si>
    <t>年应缴纳数</t>
  </si>
  <si>
    <t>石楼二中</t>
  </si>
  <si>
    <t>石楼三中</t>
  </si>
  <si>
    <t>和合中学</t>
  </si>
  <si>
    <t>城关小学</t>
  </si>
  <si>
    <t>东风小学</t>
  </si>
  <si>
    <t>希望小学</t>
  </si>
  <si>
    <t>第五小学</t>
  </si>
  <si>
    <t>第七小学</t>
  </si>
  <si>
    <t>第八小学</t>
  </si>
  <si>
    <t>罗村中心校</t>
  </si>
  <si>
    <t>龙交中心校</t>
  </si>
  <si>
    <t>小蒜中心校</t>
  </si>
  <si>
    <t>和合中心校</t>
  </si>
  <si>
    <t>预2</t>
  </si>
  <si>
    <t>人    大</t>
  </si>
  <si>
    <t>政    协</t>
  </si>
  <si>
    <t>政府办</t>
  </si>
  <si>
    <t>统战部</t>
  </si>
  <si>
    <t>金融中心</t>
  </si>
  <si>
    <t>纪检委</t>
  </si>
  <si>
    <t>巡查办</t>
  </si>
  <si>
    <t>工商联</t>
  </si>
  <si>
    <t>档案馆</t>
  </si>
  <si>
    <t>妇    联</t>
  </si>
  <si>
    <t>团    委</t>
  </si>
  <si>
    <t>工    会</t>
  </si>
  <si>
    <t>县委办</t>
  </si>
  <si>
    <t>组织部</t>
  </si>
  <si>
    <t>预1</t>
  </si>
  <si>
    <t>老干局</t>
  </si>
  <si>
    <t>史志馆</t>
  </si>
  <si>
    <t>后勤中心</t>
  </si>
  <si>
    <t>信访局</t>
  </si>
  <si>
    <t>行政审批局</t>
  </si>
  <si>
    <t>审批中心</t>
  </si>
  <si>
    <t>体改中心</t>
  </si>
  <si>
    <t>统计局</t>
  </si>
  <si>
    <t>财政局</t>
  </si>
  <si>
    <t>税务局</t>
  </si>
  <si>
    <t>下乡办</t>
  </si>
  <si>
    <t>中南铁路</t>
  </si>
  <si>
    <t>采购中心</t>
  </si>
  <si>
    <t>审计局</t>
  </si>
  <si>
    <t>人才中心</t>
  </si>
  <si>
    <t>市场和质量监督局</t>
  </si>
  <si>
    <t>编办</t>
  </si>
  <si>
    <t>社1</t>
  </si>
  <si>
    <t>劳动局</t>
  </si>
  <si>
    <t>就业中心</t>
  </si>
  <si>
    <t>失业所</t>
  </si>
  <si>
    <t>劳保所</t>
  </si>
  <si>
    <t>机关保险所</t>
  </si>
  <si>
    <t>农村保险所</t>
  </si>
  <si>
    <t>医保中心</t>
  </si>
  <si>
    <t>工伤保险所</t>
  </si>
  <si>
    <t>民政局</t>
  </si>
  <si>
    <t>退役军人</t>
  </si>
  <si>
    <t>残  联</t>
  </si>
  <si>
    <t>医疗保障局</t>
  </si>
  <si>
    <t>新录用人员个人部分预算表</t>
  </si>
  <si>
    <t>2019年9—12月份个人部分合计</t>
  </si>
  <si>
    <t>2020年个人部分合计</t>
  </si>
  <si>
    <t>月绩效</t>
  </si>
  <si>
    <t>南城明德</t>
  </si>
  <si>
    <t>东城初中</t>
  </si>
  <si>
    <t>南城初级中学</t>
  </si>
  <si>
    <t>马村明德</t>
  </si>
  <si>
    <t>石楼一中学校</t>
  </si>
  <si>
    <t>义牒中心学校</t>
  </si>
  <si>
    <t>合计</t>
  </si>
  <si>
    <t>政务中心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</si>
</sst>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2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indexed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vertical="center"/>
    </xf>
    <xf numFmtId="0" fontId="8" fillId="0" borderId="0" xfId="0" applyFont="1">
      <alignment vertical="center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hidden="1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vertical="center"/>
      <protection hidden="1"/>
    </xf>
    <xf numFmtId="0" fontId="4" fillId="0" borderId="17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17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 wrapText="1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  <protection hidden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36"/>
  <sheetViews>
    <sheetView tabSelected="1" workbookViewId="0">
      <pane xSplit="3" ySplit="5" topLeftCell="D21" activePane="bottomRight" state="frozen"/>
      <selection pane="topRight"/>
      <selection pane="bottomLeft"/>
      <selection pane="bottomRight" activeCell="C32" sqref="C32"/>
    </sheetView>
  </sheetViews>
  <sheetFormatPr defaultColWidth="9" defaultRowHeight="13.5"/>
  <cols>
    <col min="4" max="4" width="17.375" customWidth="1"/>
    <col min="44" max="44" width="11.125"/>
    <col min="50" max="50" width="9.25"/>
  </cols>
  <sheetData>
    <row r="1" spans="1:51" ht="53.1" customHeight="1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</row>
    <row r="2" spans="1:51" ht="39" customHeight="1">
      <c r="L2" s="23" t="s">
        <v>1</v>
      </c>
    </row>
    <row r="3" spans="1:51">
      <c r="A3" s="43" t="s">
        <v>2</v>
      </c>
      <c r="B3" s="44"/>
      <c r="C3" s="53" t="s">
        <v>3</v>
      </c>
      <c r="D3" s="59" t="s">
        <v>4</v>
      </c>
      <c r="E3" s="52" t="s">
        <v>5</v>
      </c>
      <c r="F3" s="53"/>
      <c r="G3" s="69" t="s">
        <v>6</v>
      </c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58" t="s">
        <v>7</v>
      </c>
      <c r="X3" s="58"/>
      <c r="Y3" s="58"/>
      <c r="Z3" s="58"/>
      <c r="AA3" s="58"/>
      <c r="AB3" s="58"/>
      <c r="AC3" s="58"/>
      <c r="AD3" s="58"/>
      <c r="AE3" s="58"/>
      <c r="AF3" s="58"/>
      <c r="AG3" s="52" t="s">
        <v>8</v>
      </c>
      <c r="AH3" s="53"/>
      <c r="AI3" s="52" t="s">
        <v>9</v>
      </c>
      <c r="AJ3" s="53"/>
      <c r="AK3" s="59" t="s">
        <v>10</v>
      </c>
      <c r="AL3" s="59" t="s">
        <v>11</v>
      </c>
      <c r="AM3" s="58" t="s">
        <v>12</v>
      </c>
      <c r="AN3" s="58"/>
      <c r="AO3" s="58"/>
      <c r="AP3" s="58" t="s">
        <v>13</v>
      </c>
      <c r="AQ3" s="56" t="s">
        <v>14</v>
      </c>
      <c r="AR3" s="53"/>
      <c r="AS3" s="52" t="s">
        <v>15</v>
      </c>
      <c r="AT3" s="53"/>
      <c r="AU3" s="52" t="s">
        <v>16</v>
      </c>
      <c r="AV3" s="53"/>
      <c r="AW3" s="52" t="s">
        <v>17</v>
      </c>
      <c r="AX3" s="53"/>
      <c r="AY3" s="49" t="s">
        <v>18</v>
      </c>
    </row>
    <row r="4" spans="1:51">
      <c r="A4" s="45"/>
      <c r="B4" s="46"/>
      <c r="C4" s="72"/>
      <c r="D4" s="60"/>
      <c r="E4" s="54"/>
      <c r="F4" s="55"/>
      <c r="G4" s="59" t="s">
        <v>19</v>
      </c>
      <c r="H4" s="59" t="s">
        <v>20</v>
      </c>
      <c r="I4" s="59" t="s">
        <v>21</v>
      </c>
      <c r="J4" s="69" t="s">
        <v>22</v>
      </c>
      <c r="K4" s="70"/>
      <c r="L4" s="70"/>
      <c r="M4" s="69" t="s">
        <v>23</v>
      </c>
      <c r="N4" s="70"/>
      <c r="O4" s="70"/>
      <c r="P4" s="69" t="s">
        <v>24</v>
      </c>
      <c r="Q4" s="70"/>
      <c r="R4" s="70"/>
      <c r="S4" s="71"/>
      <c r="T4" s="69" t="s">
        <v>25</v>
      </c>
      <c r="U4" s="70"/>
      <c r="V4" s="70"/>
      <c r="W4" s="58" t="s">
        <v>19</v>
      </c>
      <c r="X4" s="58" t="s">
        <v>26</v>
      </c>
      <c r="Y4" s="58" t="s">
        <v>27</v>
      </c>
      <c r="Z4" s="58"/>
      <c r="AA4" s="58" t="s">
        <v>28</v>
      </c>
      <c r="AB4" s="58"/>
      <c r="AC4" s="58" t="s">
        <v>29</v>
      </c>
      <c r="AD4" s="58"/>
      <c r="AE4" s="58" t="s">
        <v>30</v>
      </c>
      <c r="AF4" s="58"/>
      <c r="AG4" s="54"/>
      <c r="AH4" s="55"/>
      <c r="AI4" s="54"/>
      <c r="AJ4" s="55"/>
      <c r="AK4" s="60"/>
      <c r="AL4" s="60"/>
      <c r="AM4" s="58"/>
      <c r="AN4" s="58"/>
      <c r="AO4" s="58"/>
      <c r="AP4" s="58"/>
      <c r="AQ4" s="57"/>
      <c r="AR4" s="55"/>
      <c r="AS4" s="54"/>
      <c r="AT4" s="55"/>
      <c r="AU4" s="54"/>
      <c r="AV4" s="55"/>
      <c r="AW4" s="54"/>
      <c r="AX4" s="55"/>
      <c r="AY4" s="50"/>
    </row>
    <row r="5" spans="1:51" ht="24">
      <c r="A5" s="47"/>
      <c r="B5" s="48"/>
      <c r="C5" s="55"/>
      <c r="D5" s="61"/>
      <c r="E5" s="18" t="s">
        <v>31</v>
      </c>
      <c r="F5" s="18" t="s">
        <v>32</v>
      </c>
      <c r="G5" s="61"/>
      <c r="H5" s="61"/>
      <c r="I5" s="61"/>
      <c r="J5" s="18" t="s">
        <v>31</v>
      </c>
      <c r="K5" s="18" t="s">
        <v>33</v>
      </c>
      <c r="L5" s="18" t="s">
        <v>34</v>
      </c>
      <c r="M5" s="18" t="s">
        <v>31</v>
      </c>
      <c r="N5" s="18" t="s">
        <v>33</v>
      </c>
      <c r="O5" s="18" t="s">
        <v>34</v>
      </c>
      <c r="P5" s="18" t="s">
        <v>31</v>
      </c>
      <c r="Q5" s="18" t="s">
        <v>33</v>
      </c>
      <c r="R5" s="18" t="s">
        <v>34</v>
      </c>
      <c r="S5" s="17" t="s">
        <v>35</v>
      </c>
      <c r="T5" s="18" t="s">
        <v>31</v>
      </c>
      <c r="U5" s="18" t="s">
        <v>33</v>
      </c>
      <c r="V5" s="17" t="s">
        <v>34</v>
      </c>
      <c r="W5" s="58"/>
      <c r="X5" s="58"/>
      <c r="Y5" s="18" t="s">
        <v>31</v>
      </c>
      <c r="Z5" s="18" t="s">
        <v>26</v>
      </c>
      <c r="AA5" s="18" t="s">
        <v>31</v>
      </c>
      <c r="AB5" s="18" t="s">
        <v>26</v>
      </c>
      <c r="AC5" s="18" t="s">
        <v>31</v>
      </c>
      <c r="AD5" s="18" t="s">
        <v>26</v>
      </c>
      <c r="AE5" s="18" t="s">
        <v>31</v>
      </c>
      <c r="AF5" s="18" t="s">
        <v>26</v>
      </c>
      <c r="AG5" s="18" t="s">
        <v>31</v>
      </c>
      <c r="AH5" s="18" t="s">
        <v>36</v>
      </c>
      <c r="AI5" s="18" t="s">
        <v>31</v>
      </c>
      <c r="AJ5" s="18" t="s">
        <v>36</v>
      </c>
      <c r="AK5" s="61"/>
      <c r="AL5" s="61"/>
      <c r="AM5" s="18" t="s">
        <v>31</v>
      </c>
      <c r="AN5" s="18" t="s">
        <v>37</v>
      </c>
      <c r="AO5" s="18" t="s">
        <v>38</v>
      </c>
      <c r="AP5" s="58"/>
      <c r="AQ5" s="25" t="s">
        <v>31</v>
      </c>
      <c r="AR5" s="18" t="s">
        <v>39</v>
      </c>
      <c r="AS5" s="18" t="s">
        <v>31</v>
      </c>
      <c r="AT5" s="18" t="s">
        <v>39</v>
      </c>
      <c r="AU5" s="18" t="s">
        <v>31</v>
      </c>
      <c r="AV5" s="18" t="s">
        <v>39</v>
      </c>
      <c r="AW5" s="18" t="s">
        <v>31</v>
      </c>
      <c r="AX5" s="18" t="s">
        <v>39</v>
      </c>
      <c r="AY5" s="51"/>
    </row>
    <row r="6" spans="1:51">
      <c r="A6" s="63"/>
      <c r="B6" s="62" t="s">
        <v>53</v>
      </c>
      <c r="C6" s="29">
        <v>2010101</v>
      </c>
      <c r="D6" s="30" t="s">
        <v>54</v>
      </c>
      <c r="E6" s="31">
        <f t="shared" ref="E6:E28" si="0">G6+W6+AG6</f>
        <v>19</v>
      </c>
      <c r="F6" s="32">
        <f t="shared" ref="F6:F27" si="1">H6+I6+X6+AH6+AJ6</f>
        <v>129407</v>
      </c>
      <c r="G6" s="32">
        <f t="shared" ref="G6:G28" si="2">J6+M6+P6+T6</f>
        <v>19</v>
      </c>
      <c r="H6" s="32">
        <f t="shared" ref="H6:H28" si="3">K6+N6+Q6+U6</f>
        <v>72046</v>
      </c>
      <c r="I6" s="32">
        <f t="shared" ref="I6:I28" si="4">L6+O6+R6+S6+V6</f>
        <v>55585</v>
      </c>
      <c r="J6" s="30">
        <v>12</v>
      </c>
      <c r="K6" s="30">
        <v>52366</v>
      </c>
      <c r="L6" s="30">
        <v>39124</v>
      </c>
      <c r="M6" s="30"/>
      <c r="N6" s="30"/>
      <c r="O6" s="30"/>
      <c r="P6" s="30">
        <v>7</v>
      </c>
      <c r="Q6" s="30">
        <v>19680</v>
      </c>
      <c r="R6" s="30">
        <v>11664</v>
      </c>
      <c r="S6" s="30">
        <v>4797</v>
      </c>
      <c r="T6" s="30"/>
      <c r="U6" s="30"/>
      <c r="V6" s="30"/>
      <c r="W6" s="31">
        <f t="shared" ref="W6:W23" si="5">Y6+AA6+AC6+AE6</f>
        <v>0</v>
      </c>
      <c r="X6" s="30">
        <f t="shared" ref="X6:X23" si="6">Z6+AB6+AD6+AF6</f>
        <v>0</v>
      </c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>
        <v>6</v>
      </c>
      <c r="AJ6" s="30">
        <v>1776</v>
      </c>
      <c r="AK6" s="30">
        <v>72046</v>
      </c>
      <c r="AL6" s="30">
        <v>75600</v>
      </c>
      <c r="AM6" s="30">
        <v>27</v>
      </c>
      <c r="AN6" s="30">
        <v>119280</v>
      </c>
      <c r="AO6" s="41">
        <v>1620</v>
      </c>
      <c r="AP6" s="42">
        <f t="shared" ref="AP6:AP27" si="7">F6*12+AK6+AL6+AN6+AO6</f>
        <v>1821430</v>
      </c>
      <c r="AQ6" s="20">
        <v>19</v>
      </c>
      <c r="AR6" s="20">
        <v>232440</v>
      </c>
      <c r="AS6" s="20">
        <v>19</v>
      </c>
      <c r="AT6" s="20">
        <v>121380</v>
      </c>
      <c r="AU6" s="20">
        <v>19</v>
      </c>
      <c r="AV6" s="20">
        <v>7658</v>
      </c>
      <c r="AW6" s="20">
        <v>19</v>
      </c>
      <c r="AX6" s="20">
        <v>119196</v>
      </c>
      <c r="AY6" s="20"/>
    </row>
    <row r="7" spans="1:51">
      <c r="A7" s="63"/>
      <c r="B7" s="63"/>
      <c r="C7" s="33">
        <v>2010201</v>
      </c>
      <c r="D7" s="34" t="s">
        <v>55</v>
      </c>
      <c r="E7" s="31">
        <f t="shared" si="0"/>
        <v>15</v>
      </c>
      <c r="F7" s="32">
        <f t="shared" si="1"/>
        <v>89381</v>
      </c>
      <c r="G7" s="32">
        <f t="shared" si="2"/>
        <v>14</v>
      </c>
      <c r="H7" s="32">
        <f t="shared" si="3"/>
        <v>51082</v>
      </c>
      <c r="I7" s="32">
        <f t="shared" si="4"/>
        <v>35607</v>
      </c>
      <c r="J7" s="30">
        <v>11</v>
      </c>
      <c r="K7" s="30">
        <v>43790</v>
      </c>
      <c r="L7" s="30">
        <v>29553</v>
      </c>
      <c r="M7" s="30"/>
      <c r="N7" s="30"/>
      <c r="O7" s="30"/>
      <c r="P7" s="30">
        <v>3</v>
      </c>
      <c r="Q7" s="30">
        <v>7292</v>
      </c>
      <c r="R7" s="30">
        <v>6054</v>
      </c>
      <c r="S7" s="30"/>
      <c r="T7" s="30"/>
      <c r="U7" s="30"/>
      <c r="V7" s="30"/>
      <c r="W7" s="31">
        <f t="shared" si="5"/>
        <v>1</v>
      </c>
      <c r="X7" s="30">
        <f t="shared" si="6"/>
        <v>2100</v>
      </c>
      <c r="Y7" s="30"/>
      <c r="Z7" s="30"/>
      <c r="AA7" s="30"/>
      <c r="AB7" s="30"/>
      <c r="AC7" s="30"/>
      <c r="AD7" s="30"/>
      <c r="AE7" s="30">
        <v>1</v>
      </c>
      <c r="AF7" s="30">
        <v>2100</v>
      </c>
      <c r="AG7" s="30"/>
      <c r="AH7" s="30"/>
      <c r="AI7" s="30">
        <v>2</v>
      </c>
      <c r="AJ7" s="30">
        <v>592</v>
      </c>
      <c r="AK7" s="30">
        <v>51082</v>
      </c>
      <c r="AL7" s="30">
        <v>56000</v>
      </c>
      <c r="AM7" s="30">
        <v>19</v>
      </c>
      <c r="AN7" s="30">
        <v>82880</v>
      </c>
      <c r="AO7" s="41">
        <v>1140</v>
      </c>
      <c r="AP7" s="42">
        <f t="shared" si="7"/>
        <v>1263674</v>
      </c>
      <c r="AQ7" s="20">
        <v>14</v>
      </c>
      <c r="AR7" s="20">
        <v>84456</v>
      </c>
      <c r="AS7" s="20">
        <v>14</v>
      </c>
      <c r="AT7" s="20">
        <v>49115</v>
      </c>
      <c r="AU7" s="20">
        <v>14</v>
      </c>
      <c r="AV7" s="20">
        <v>5508</v>
      </c>
      <c r="AW7" s="20">
        <v>14</v>
      </c>
      <c r="AX7" s="20">
        <v>83196</v>
      </c>
      <c r="AY7" s="20"/>
    </row>
    <row r="8" spans="1:51">
      <c r="A8" s="63"/>
      <c r="B8" s="63"/>
      <c r="C8" s="29">
        <v>2010301</v>
      </c>
      <c r="D8" s="30" t="s">
        <v>56</v>
      </c>
      <c r="E8" s="31">
        <f t="shared" si="0"/>
        <v>31</v>
      </c>
      <c r="F8" s="32">
        <f t="shared" si="1"/>
        <v>173073</v>
      </c>
      <c r="G8" s="32">
        <f t="shared" si="2"/>
        <v>27</v>
      </c>
      <c r="H8" s="32">
        <f t="shared" si="3"/>
        <v>91750</v>
      </c>
      <c r="I8" s="32">
        <f t="shared" si="4"/>
        <v>72931</v>
      </c>
      <c r="J8" s="30">
        <v>15</v>
      </c>
      <c r="K8" s="30">
        <v>58402</v>
      </c>
      <c r="L8" s="30">
        <v>48265</v>
      </c>
      <c r="M8" s="30"/>
      <c r="N8" s="30"/>
      <c r="O8" s="30"/>
      <c r="P8" s="30">
        <v>12</v>
      </c>
      <c r="Q8" s="30">
        <v>33348</v>
      </c>
      <c r="R8" s="30">
        <v>16854</v>
      </c>
      <c r="S8" s="30">
        <v>7812</v>
      </c>
      <c r="T8" s="30"/>
      <c r="U8" s="30"/>
      <c r="V8" s="30"/>
      <c r="W8" s="31">
        <f t="shared" si="5"/>
        <v>4</v>
      </c>
      <c r="X8" s="30">
        <f t="shared" si="6"/>
        <v>7800</v>
      </c>
      <c r="Y8" s="30"/>
      <c r="Z8" s="30"/>
      <c r="AA8" s="30"/>
      <c r="AB8" s="30"/>
      <c r="AC8" s="30"/>
      <c r="AD8" s="30"/>
      <c r="AE8" s="30">
        <v>4</v>
      </c>
      <c r="AF8" s="30">
        <v>7800</v>
      </c>
      <c r="AG8" s="30"/>
      <c r="AH8" s="30"/>
      <c r="AI8" s="30">
        <v>2</v>
      </c>
      <c r="AJ8" s="30">
        <v>592</v>
      </c>
      <c r="AK8" s="30">
        <v>91750</v>
      </c>
      <c r="AL8" s="30">
        <v>121520</v>
      </c>
      <c r="AM8" s="30">
        <v>6</v>
      </c>
      <c r="AN8" s="30">
        <v>21840</v>
      </c>
      <c r="AO8" s="41">
        <v>360</v>
      </c>
      <c r="AP8" s="42">
        <f t="shared" si="7"/>
        <v>2312346</v>
      </c>
      <c r="AQ8" s="20">
        <v>27</v>
      </c>
      <c r="AR8" s="20">
        <v>309336</v>
      </c>
      <c r="AS8" s="20">
        <v>27</v>
      </c>
      <c r="AT8" s="20">
        <v>161080</v>
      </c>
      <c r="AU8" s="20">
        <v>27</v>
      </c>
      <c r="AV8" s="20">
        <v>9887</v>
      </c>
      <c r="AW8" s="20">
        <v>27</v>
      </c>
      <c r="AX8" s="20">
        <v>154308</v>
      </c>
      <c r="AY8" s="20"/>
    </row>
    <row r="9" spans="1:51">
      <c r="A9" s="63"/>
      <c r="B9" s="63"/>
      <c r="C9" s="29">
        <v>2013401</v>
      </c>
      <c r="D9" s="30" t="s">
        <v>57</v>
      </c>
      <c r="E9" s="31">
        <f t="shared" si="0"/>
        <v>9</v>
      </c>
      <c r="F9" s="32">
        <f t="shared" si="1"/>
        <v>43506</v>
      </c>
      <c r="G9" s="32">
        <f t="shared" si="2"/>
        <v>6</v>
      </c>
      <c r="H9" s="32">
        <f t="shared" si="3"/>
        <v>21082</v>
      </c>
      <c r="I9" s="32">
        <f t="shared" si="4"/>
        <v>16428</v>
      </c>
      <c r="J9" s="30">
        <v>5</v>
      </c>
      <c r="K9" s="30">
        <v>16530</v>
      </c>
      <c r="L9" s="30">
        <v>14250</v>
      </c>
      <c r="M9" s="30"/>
      <c r="N9" s="30"/>
      <c r="O9" s="30"/>
      <c r="P9" s="30">
        <v>1</v>
      </c>
      <c r="Q9" s="30">
        <v>4552</v>
      </c>
      <c r="R9" s="30">
        <v>1479</v>
      </c>
      <c r="S9" s="30">
        <v>699</v>
      </c>
      <c r="T9" s="30"/>
      <c r="U9" s="30"/>
      <c r="V9" s="30"/>
      <c r="W9" s="31">
        <f t="shared" si="5"/>
        <v>3</v>
      </c>
      <c r="X9" s="30">
        <f t="shared" si="6"/>
        <v>5700</v>
      </c>
      <c r="Y9" s="30"/>
      <c r="Z9" s="30"/>
      <c r="AA9" s="30"/>
      <c r="AB9" s="30"/>
      <c r="AC9" s="30"/>
      <c r="AD9" s="30"/>
      <c r="AE9" s="30">
        <v>3</v>
      </c>
      <c r="AF9" s="30">
        <v>5700</v>
      </c>
      <c r="AG9" s="30"/>
      <c r="AH9" s="30"/>
      <c r="AI9" s="30">
        <v>1</v>
      </c>
      <c r="AJ9" s="30">
        <v>296</v>
      </c>
      <c r="AK9" s="30">
        <v>21082</v>
      </c>
      <c r="AL9" s="30">
        <v>26320</v>
      </c>
      <c r="AM9" s="30">
        <v>4</v>
      </c>
      <c r="AN9" s="30">
        <v>15680</v>
      </c>
      <c r="AO9" s="41">
        <v>240</v>
      </c>
      <c r="AP9" s="42">
        <f t="shared" si="7"/>
        <v>585394</v>
      </c>
      <c r="AQ9" s="20">
        <v>6</v>
      </c>
      <c r="AR9" s="20">
        <v>69360</v>
      </c>
      <c r="AS9" s="20">
        <v>6</v>
      </c>
      <c r="AT9" s="20">
        <v>38268</v>
      </c>
      <c r="AU9" s="20">
        <v>6</v>
      </c>
      <c r="AV9" s="20">
        <v>2208</v>
      </c>
      <c r="AW9" s="20">
        <v>6</v>
      </c>
      <c r="AX9" s="20">
        <v>33564</v>
      </c>
      <c r="AY9" s="20"/>
    </row>
    <row r="10" spans="1:51">
      <c r="A10" s="63"/>
      <c r="B10" s="63"/>
      <c r="C10" s="29">
        <v>2010301</v>
      </c>
      <c r="D10" s="30" t="s">
        <v>58</v>
      </c>
      <c r="E10" s="31">
        <f t="shared" si="0"/>
        <v>2</v>
      </c>
      <c r="F10" s="32">
        <f t="shared" si="1"/>
        <v>9538</v>
      </c>
      <c r="G10" s="32">
        <f t="shared" si="2"/>
        <v>2</v>
      </c>
      <c r="H10" s="32">
        <f t="shared" si="3"/>
        <v>5312</v>
      </c>
      <c r="I10" s="32">
        <f t="shared" si="4"/>
        <v>4226</v>
      </c>
      <c r="J10" s="30"/>
      <c r="K10" s="30"/>
      <c r="L10" s="30"/>
      <c r="M10" s="30"/>
      <c r="N10" s="30"/>
      <c r="O10" s="30"/>
      <c r="P10" s="30">
        <v>2</v>
      </c>
      <c r="Q10" s="30">
        <v>5312</v>
      </c>
      <c r="R10" s="30">
        <v>2882</v>
      </c>
      <c r="S10" s="30">
        <v>1344</v>
      </c>
      <c r="T10" s="30"/>
      <c r="U10" s="30"/>
      <c r="V10" s="30"/>
      <c r="W10" s="31">
        <f t="shared" si="5"/>
        <v>0</v>
      </c>
      <c r="X10" s="30">
        <f t="shared" si="6"/>
        <v>0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>
        <v>5312</v>
      </c>
      <c r="AL10" s="30">
        <v>7280</v>
      </c>
      <c r="AM10" s="30"/>
      <c r="AN10" s="30"/>
      <c r="AO10" s="41"/>
      <c r="AP10" s="42">
        <f t="shared" si="7"/>
        <v>127048</v>
      </c>
      <c r="AQ10" s="20">
        <v>2</v>
      </c>
      <c r="AR10" s="20">
        <v>19116</v>
      </c>
      <c r="AS10" s="20">
        <v>2</v>
      </c>
      <c r="AT10" s="20">
        <v>7187</v>
      </c>
      <c r="AU10" s="20">
        <v>2</v>
      </c>
      <c r="AV10" s="20">
        <v>599</v>
      </c>
      <c r="AW10" s="20">
        <v>2</v>
      </c>
      <c r="AX10" s="20">
        <v>9552</v>
      </c>
      <c r="AY10" s="20"/>
    </row>
    <row r="11" spans="1:51">
      <c r="A11" s="63"/>
      <c r="B11" s="63"/>
      <c r="C11" s="29">
        <v>2011101</v>
      </c>
      <c r="D11" s="30" t="s">
        <v>59</v>
      </c>
      <c r="E11" s="31">
        <f t="shared" si="0"/>
        <v>64</v>
      </c>
      <c r="F11" s="32">
        <f t="shared" si="1"/>
        <v>336520</v>
      </c>
      <c r="G11" s="32">
        <f t="shared" si="2"/>
        <v>64</v>
      </c>
      <c r="H11" s="32">
        <f t="shared" si="3"/>
        <v>180528</v>
      </c>
      <c r="I11" s="32">
        <f t="shared" si="4"/>
        <v>155696</v>
      </c>
      <c r="J11" s="30">
        <v>42</v>
      </c>
      <c r="K11" s="30">
        <v>123682</v>
      </c>
      <c r="L11" s="30">
        <v>129679</v>
      </c>
      <c r="M11" s="30"/>
      <c r="N11" s="30"/>
      <c r="O11" s="30"/>
      <c r="P11" s="30">
        <v>22</v>
      </c>
      <c r="Q11" s="30">
        <v>56846</v>
      </c>
      <c r="R11" s="30">
        <v>11581</v>
      </c>
      <c r="S11" s="30">
        <v>14436</v>
      </c>
      <c r="T11" s="30"/>
      <c r="U11" s="30"/>
      <c r="V11" s="30"/>
      <c r="W11" s="31">
        <f t="shared" si="5"/>
        <v>0</v>
      </c>
      <c r="X11" s="30">
        <f t="shared" si="6"/>
        <v>0</v>
      </c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>
        <v>1</v>
      </c>
      <c r="AJ11" s="30">
        <v>296</v>
      </c>
      <c r="AK11" s="30">
        <f>123682+56846</f>
        <v>180528</v>
      </c>
      <c r="AL11" s="30">
        <f>235200+3920</f>
        <v>239120</v>
      </c>
      <c r="AM11" s="30">
        <v>14</v>
      </c>
      <c r="AN11" s="30">
        <v>43120</v>
      </c>
      <c r="AO11" s="30">
        <v>840</v>
      </c>
      <c r="AP11" s="42">
        <f t="shared" si="7"/>
        <v>4501848</v>
      </c>
      <c r="AQ11" s="30">
        <v>64</v>
      </c>
      <c r="AR11" s="30">
        <v>650704</v>
      </c>
      <c r="AS11" s="20">
        <v>64</v>
      </c>
      <c r="AT11" s="30">
        <v>341883</v>
      </c>
      <c r="AU11" s="30">
        <v>64</v>
      </c>
      <c r="AV11" s="30">
        <v>20818</v>
      </c>
      <c r="AW11" s="30">
        <v>64</v>
      </c>
      <c r="AX11" s="30">
        <v>338868</v>
      </c>
      <c r="AY11" s="20"/>
    </row>
    <row r="12" spans="1:51">
      <c r="A12" s="63"/>
      <c r="B12" s="63"/>
      <c r="C12" s="29">
        <v>2011101</v>
      </c>
      <c r="D12" s="30" t="s">
        <v>60</v>
      </c>
      <c r="E12" s="31">
        <f t="shared" si="0"/>
        <v>9</v>
      </c>
      <c r="F12" s="32">
        <f t="shared" si="1"/>
        <v>47847</v>
      </c>
      <c r="G12" s="32">
        <f t="shared" si="2"/>
        <v>9</v>
      </c>
      <c r="H12" s="32">
        <f t="shared" si="3"/>
        <v>21695</v>
      </c>
      <c r="I12" s="32">
        <f t="shared" si="4"/>
        <v>26152</v>
      </c>
      <c r="J12" s="30">
        <v>9</v>
      </c>
      <c r="K12" s="30">
        <v>21695</v>
      </c>
      <c r="L12" s="30">
        <v>26152</v>
      </c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1">
        <f t="shared" si="5"/>
        <v>0</v>
      </c>
      <c r="X12" s="30">
        <f t="shared" si="6"/>
        <v>0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>
        <v>21695</v>
      </c>
      <c r="AL12" s="30">
        <v>32480</v>
      </c>
      <c r="AM12" s="30"/>
      <c r="AN12" s="30"/>
      <c r="AO12" s="41"/>
      <c r="AP12" s="42">
        <f t="shared" si="7"/>
        <v>628339</v>
      </c>
      <c r="AQ12" s="20">
        <v>9</v>
      </c>
      <c r="AR12" s="20">
        <v>81144</v>
      </c>
      <c r="AS12" s="20">
        <v>9</v>
      </c>
      <c r="AT12" s="20">
        <v>54837</v>
      </c>
      <c r="AU12" s="20">
        <v>9</v>
      </c>
      <c r="AV12" s="20">
        <v>2870</v>
      </c>
      <c r="AW12" s="20">
        <v>9</v>
      </c>
      <c r="AX12" s="20">
        <v>41820</v>
      </c>
      <c r="AY12" s="20"/>
    </row>
    <row r="13" spans="1:51">
      <c r="A13" s="63"/>
      <c r="B13" s="63"/>
      <c r="C13" s="29">
        <v>2012401</v>
      </c>
      <c r="D13" s="30" t="s">
        <v>61</v>
      </c>
      <c r="E13" s="31">
        <f t="shared" si="0"/>
        <v>3</v>
      </c>
      <c r="F13" s="32">
        <f t="shared" si="1"/>
        <v>16483</v>
      </c>
      <c r="G13" s="32">
        <f t="shared" si="2"/>
        <v>3</v>
      </c>
      <c r="H13" s="32">
        <f t="shared" si="3"/>
        <v>8149</v>
      </c>
      <c r="I13" s="32">
        <f t="shared" si="4"/>
        <v>8334</v>
      </c>
      <c r="J13" s="30">
        <v>3</v>
      </c>
      <c r="K13" s="30">
        <v>8149</v>
      </c>
      <c r="L13" s="30">
        <v>8334</v>
      </c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1">
        <f t="shared" si="5"/>
        <v>0</v>
      </c>
      <c r="X13" s="30">
        <f t="shared" si="6"/>
        <v>0</v>
      </c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>
        <v>8149</v>
      </c>
      <c r="AL13" s="30">
        <v>11200</v>
      </c>
      <c r="AM13" s="30"/>
      <c r="AN13" s="30"/>
      <c r="AO13" s="41"/>
      <c r="AP13" s="42">
        <f t="shared" si="7"/>
        <v>217145</v>
      </c>
      <c r="AQ13" s="20">
        <v>3</v>
      </c>
      <c r="AR13" s="20">
        <v>28824</v>
      </c>
      <c r="AS13" s="20">
        <v>3</v>
      </c>
      <c r="AT13" s="20">
        <v>17802</v>
      </c>
      <c r="AU13" s="20">
        <v>3</v>
      </c>
      <c r="AV13" s="20">
        <v>988</v>
      </c>
      <c r="AW13" s="20">
        <v>3</v>
      </c>
      <c r="AX13" s="20">
        <v>14316</v>
      </c>
      <c r="AY13" s="20"/>
    </row>
    <row r="14" spans="1:51">
      <c r="A14" s="63"/>
      <c r="B14" s="63"/>
      <c r="C14" s="29">
        <v>2012601</v>
      </c>
      <c r="D14" s="30" t="s">
        <v>62</v>
      </c>
      <c r="E14" s="31">
        <f t="shared" si="0"/>
        <v>11</v>
      </c>
      <c r="F14" s="32">
        <f t="shared" si="1"/>
        <v>59425</v>
      </c>
      <c r="G14" s="32">
        <f t="shared" si="2"/>
        <v>9</v>
      </c>
      <c r="H14" s="32">
        <f t="shared" si="3"/>
        <v>29078</v>
      </c>
      <c r="I14" s="32">
        <f t="shared" si="4"/>
        <v>26147</v>
      </c>
      <c r="J14" s="30"/>
      <c r="K14" s="30"/>
      <c r="L14" s="30"/>
      <c r="M14" s="30">
        <v>9</v>
      </c>
      <c r="N14" s="30">
        <v>29078</v>
      </c>
      <c r="O14" s="30">
        <v>26147</v>
      </c>
      <c r="P14" s="30"/>
      <c r="Q14" s="30"/>
      <c r="R14" s="30"/>
      <c r="S14" s="30"/>
      <c r="T14" s="30"/>
      <c r="U14" s="30"/>
      <c r="V14" s="30"/>
      <c r="W14" s="31">
        <f t="shared" si="5"/>
        <v>2</v>
      </c>
      <c r="X14" s="30">
        <f t="shared" si="6"/>
        <v>4200</v>
      </c>
      <c r="Y14" s="30"/>
      <c r="Z14" s="30"/>
      <c r="AA14" s="30"/>
      <c r="AB14" s="30"/>
      <c r="AC14" s="30"/>
      <c r="AD14" s="30"/>
      <c r="AE14" s="30">
        <v>2</v>
      </c>
      <c r="AF14" s="30">
        <v>4200</v>
      </c>
      <c r="AG14" s="30"/>
      <c r="AH14" s="30"/>
      <c r="AI14" s="30"/>
      <c r="AJ14" s="30"/>
      <c r="AK14" s="30">
        <v>29078</v>
      </c>
      <c r="AL14" s="30">
        <v>35280</v>
      </c>
      <c r="AM14" s="30">
        <v>6</v>
      </c>
      <c r="AN14" s="30">
        <v>22400</v>
      </c>
      <c r="AO14" s="41">
        <v>360</v>
      </c>
      <c r="AP14" s="42">
        <f t="shared" si="7"/>
        <v>800218</v>
      </c>
      <c r="AQ14" s="20">
        <v>9</v>
      </c>
      <c r="AR14" s="20">
        <v>99744</v>
      </c>
      <c r="AS14" s="20">
        <v>9</v>
      </c>
      <c r="AT14" s="20">
        <v>59640</v>
      </c>
      <c r="AU14" s="20">
        <v>9</v>
      </c>
      <c r="AV14" s="20">
        <v>3312</v>
      </c>
      <c r="AW14" s="20">
        <v>9</v>
      </c>
      <c r="AX14" s="20">
        <v>48864</v>
      </c>
      <c r="AY14" s="20"/>
    </row>
    <row r="15" spans="1:51">
      <c r="A15" s="63"/>
      <c r="B15" s="63"/>
      <c r="C15" s="29">
        <v>2012901</v>
      </c>
      <c r="D15" s="30" t="s">
        <v>63</v>
      </c>
      <c r="E15" s="31">
        <f t="shared" si="0"/>
        <v>4</v>
      </c>
      <c r="F15" s="32">
        <f t="shared" si="1"/>
        <v>24251</v>
      </c>
      <c r="G15" s="32">
        <f t="shared" si="2"/>
        <v>4</v>
      </c>
      <c r="H15" s="32">
        <f t="shared" si="3"/>
        <v>12894</v>
      </c>
      <c r="I15" s="32">
        <f t="shared" si="4"/>
        <v>11357</v>
      </c>
      <c r="J15" s="30">
        <v>4</v>
      </c>
      <c r="K15" s="30">
        <v>12894</v>
      </c>
      <c r="L15" s="30">
        <v>11357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1">
        <f t="shared" si="5"/>
        <v>0</v>
      </c>
      <c r="X15" s="30">
        <f t="shared" si="6"/>
        <v>0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>
        <v>12894</v>
      </c>
      <c r="AL15" s="30">
        <v>15120</v>
      </c>
      <c r="AM15" s="30">
        <v>3</v>
      </c>
      <c r="AN15" s="30">
        <v>11760</v>
      </c>
      <c r="AO15" s="41">
        <v>180</v>
      </c>
      <c r="AP15" s="42">
        <f t="shared" si="7"/>
        <v>330966</v>
      </c>
      <c r="AQ15" s="20">
        <v>4</v>
      </c>
      <c r="AR15" s="20">
        <v>44632</v>
      </c>
      <c r="AS15" s="20">
        <v>4</v>
      </c>
      <c r="AT15" s="20">
        <v>29704</v>
      </c>
      <c r="AU15" s="20">
        <v>4</v>
      </c>
      <c r="AV15" s="20">
        <v>2095</v>
      </c>
      <c r="AW15" s="20">
        <v>4</v>
      </c>
      <c r="AX15" s="20">
        <v>22756</v>
      </c>
      <c r="AY15" s="20"/>
    </row>
    <row r="16" spans="1:51">
      <c r="A16" s="63"/>
      <c r="B16" s="63"/>
      <c r="C16" s="29">
        <v>2012901</v>
      </c>
      <c r="D16" s="30" t="s">
        <v>64</v>
      </c>
      <c r="E16" s="31">
        <f t="shared" si="0"/>
        <v>5</v>
      </c>
      <c r="F16" s="32">
        <f t="shared" si="1"/>
        <v>26943</v>
      </c>
      <c r="G16" s="32">
        <f t="shared" si="2"/>
        <v>5</v>
      </c>
      <c r="H16" s="32">
        <f t="shared" si="3"/>
        <v>13308</v>
      </c>
      <c r="I16" s="32">
        <f t="shared" si="4"/>
        <v>13635</v>
      </c>
      <c r="J16" s="30">
        <v>4</v>
      </c>
      <c r="K16" s="30">
        <v>10621</v>
      </c>
      <c r="L16" s="30">
        <v>11037</v>
      </c>
      <c r="M16" s="30">
        <v>1</v>
      </c>
      <c r="N16" s="30">
        <v>2687</v>
      </c>
      <c r="O16" s="30">
        <v>2598</v>
      </c>
      <c r="P16" s="30"/>
      <c r="Q16" s="30"/>
      <c r="R16" s="30"/>
      <c r="S16" s="30"/>
      <c r="T16" s="30"/>
      <c r="U16" s="30"/>
      <c r="V16" s="30"/>
      <c r="W16" s="31">
        <f t="shared" si="5"/>
        <v>0</v>
      </c>
      <c r="X16" s="30">
        <f t="shared" si="6"/>
        <v>0</v>
      </c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>
        <v>13308</v>
      </c>
      <c r="AL16" s="30">
        <v>19140</v>
      </c>
      <c r="AM16" s="30"/>
      <c r="AN16" s="30"/>
      <c r="AO16" s="41"/>
      <c r="AP16" s="42">
        <f t="shared" si="7"/>
        <v>355764</v>
      </c>
      <c r="AQ16" s="20">
        <v>5</v>
      </c>
      <c r="AR16" s="20">
        <v>48024</v>
      </c>
      <c r="AS16" s="20">
        <v>5</v>
      </c>
      <c r="AT16" s="20">
        <v>29066</v>
      </c>
      <c r="AU16" s="20">
        <v>5</v>
      </c>
      <c r="AV16" s="20">
        <v>1615</v>
      </c>
      <c r="AW16" s="20">
        <v>5</v>
      </c>
      <c r="AX16" s="20">
        <v>24132</v>
      </c>
      <c r="AY16" s="20"/>
    </row>
    <row r="17" spans="1:51">
      <c r="A17" s="63"/>
      <c r="B17" s="63"/>
      <c r="C17" s="29">
        <v>2012901</v>
      </c>
      <c r="D17" s="30" t="s">
        <v>65</v>
      </c>
      <c r="E17" s="31">
        <f t="shared" si="0"/>
        <v>3</v>
      </c>
      <c r="F17" s="32">
        <f t="shared" si="1"/>
        <v>19547</v>
      </c>
      <c r="G17" s="32">
        <f t="shared" si="2"/>
        <v>3</v>
      </c>
      <c r="H17" s="32">
        <f t="shared" si="3"/>
        <v>10461</v>
      </c>
      <c r="I17" s="32">
        <f t="shared" si="4"/>
        <v>8494</v>
      </c>
      <c r="J17" s="30">
        <v>3</v>
      </c>
      <c r="K17" s="30">
        <v>10461</v>
      </c>
      <c r="L17" s="30">
        <v>8494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1">
        <f t="shared" si="5"/>
        <v>0</v>
      </c>
      <c r="X17" s="30">
        <f t="shared" si="6"/>
        <v>0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>
        <v>2</v>
      </c>
      <c r="AJ17" s="30">
        <v>592</v>
      </c>
      <c r="AK17" s="30">
        <v>10461</v>
      </c>
      <c r="AL17" s="30">
        <v>11760</v>
      </c>
      <c r="AM17" s="30">
        <v>10</v>
      </c>
      <c r="AN17" s="30">
        <v>40320</v>
      </c>
      <c r="AO17" s="41">
        <v>600</v>
      </c>
      <c r="AP17" s="42">
        <f t="shared" si="7"/>
        <v>297705</v>
      </c>
      <c r="AQ17" s="20">
        <v>3</v>
      </c>
      <c r="AR17" s="20">
        <v>34560</v>
      </c>
      <c r="AS17" s="20">
        <v>3</v>
      </c>
      <c r="AT17" s="20">
        <v>20471</v>
      </c>
      <c r="AU17" s="20">
        <v>3</v>
      </c>
      <c r="AV17" s="20">
        <v>1138</v>
      </c>
      <c r="AW17" s="20">
        <v>3</v>
      </c>
      <c r="AX17" s="20">
        <v>18197</v>
      </c>
      <c r="AY17" s="20"/>
    </row>
    <row r="18" spans="1:51">
      <c r="A18" s="63"/>
      <c r="B18" s="63"/>
      <c r="C18" s="29">
        <v>2013101</v>
      </c>
      <c r="D18" s="30" t="s">
        <v>66</v>
      </c>
      <c r="E18" s="31">
        <f t="shared" si="0"/>
        <v>27</v>
      </c>
      <c r="F18" s="32">
        <f t="shared" si="1"/>
        <v>139584</v>
      </c>
      <c r="G18" s="32">
        <f t="shared" si="2"/>
        <v>25</v>
      </c>
      <c r="H18" s="32">
        <f t="shared" si="3"/>
        <v>70949</v>
      </c>
      <c r="I18" s="32">
        <f t="shared" si="4"/>
        <v>64435</v>
      </c>
      <c r="J18" s="30">
        <v>11</v>
      </c>
      <c r="K18" s="30">
        <v>33400</v>
      </c>
      <c r="L18" s="30">
        <v>32113</v>
      </c>
      <c r="M18" s="30">
        <v>2</v>
      </c>
      <c r="N18" s="30">
        <v>4383</v>
      </c>
      <c r="O18" s="30">
        <v>5666</v>
      </c>
      <c r="P18" s="30">
        <v>12</v>
      </c>
      <c r="Q18" s="30">
        <v>33166</v>
      </c>
      <c r="R18" s="30">
        <v>18808</v>
      </c>
      <c r="S18" s="30">
        <v>7848</v>
      </c>
      <c r="T18" s="30"/>
      <c r="U18" s="30"/>
      <c r="V18" s="30"/>
      <c r="W18" s="31">
        <f t="shared" si="5"/>
        <v>2</v>
      </c>
      <c r="X18" s="30">
        <f t="shared" si="6"/>
        <v>4200</v>
      </c>
      <c r="Y18" s="30"/>
      <c r="Z18" s="30"/>
      <c r="AA18" s="30"/>
      <c r="AB18" s="30"/>
      <c r="AC18" s="30"/>
      <c r="AD18" s="30"/>
      <c r="AE18" s="30">
        <v>2</v>
      </c>
      <c r="AF18" s="30">
        <v>4200</v>
      </c>
      <c r="AG18" s="30"/>
      <c r="AH18" s="30"/>
      <c r="AI18" s="30"/>
      <c r="AJ18" s="30"/>
      <c r="AK18" s="30">
        <v>70949</v>
      </c>
      <c r="AL18" s="30">
        <v>90160</v>
      </c>
      <c r="AM18" s="30">
        <v>8</v>
      </c>
      <c r="AN18" s="30">
        <v>31920</v>
      </c>
      <c r="AO18" s="41">
        <v>480</v>
      </c>
      <c r="AP18" s="42">
        <f t="shared" si="7"/>
        <v>1868517</v>
      </c>
      <c r="AQ18" s="20">
        <v>25</v>
      </c>
      <c r="AR18" s="20">
        <v>256774</v>
      </c>
      <c r="AS18" s="20">
        <v>25</v>
      </c>
      <c r="AT18" s="20">
        <v>110133</v>
      </c>
      <c r="AU18" s="20">
        <v>25</v>
      </c>
      <c r="AV18" s="20">
        <v>7176</v>
      </c>
      <c r="AW18" s="20">
        <v>25</v>
      </c>
      <c r="AX18" s="20">
        <v>128387</v>
      </c>
      <c r="AY18" s="20"/>
    </row>
    <row r="19" spans="1:51">
      <c r="A19" s="63"/>
      <c r="B19" s="64"/>
      <c r="C19" s="29">
        <v>2013201</v>
      </c>
      <c r="D19" s="30" t="s">
        <v>67</v>
      </c>
      <c r="E19" s="31">
        <f t="shared" si="0"/>
        <v>34</v>
      </c>
      <c r="F19" s="32">
        <f t="shared" si="1"/>
        <v>169952</v>
      </c>
      <c r="G19" s="32">
        <f t="shared" si="2"/>
        <v>34</v>
      </c>
      <c r="H19" s="32">
        <f t="shared" si="3"/>
        <v>88283</v>
      </c>
      <c r="I19" s="32">
        <f t="shared" si="4"/>
        <v>81077</v>
      </c>
      <c r="J19" s="37">
        <v>12</v>
      </c>
      <c r="K19" s="37">
        <v>30801</v>
      </c>
      <c r="L19" s="37">
        <v>32946</v>
      </c>
      <c r="M19" s="37">
        <v>4</v>
      </c>
      <c r="N19" s="37">
        <v>11882</v>
      </c>
      <c r="O19" s="37">
        <v>11327</v>
      </c>
      <c r="P19" s="37">
        <v>18</v>
      </c>
      <c r="Q19" s="37">
        <v>45600</v>
      </c>
      <c r="R19" s="37">
        <v>25170</v>
      </c>
      <c r="S19" s="37">
        <v>11634</v>
      </c>
      <c r="T19" s="30"/>
      <c r="U19" s="30"/>
      <c r="V19" s="30"/>
      <c r="W19" s="31">
        <f t="shared" si="5"/>
        <v>0</v>
      </c>
      <c r="X19" s="30">
        <f t="shared" si="6"/>
        <v>0</v>
      </c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7">
        <v>2</v>
      </c>
      <c r="AJ19" s="37">
        <v>592</v>
      </c>
      <c r="AK19" s="30">
        <v>88283</v>
      </c>
      <c r="AL19" s="30">
        <v>119840</v>
      </c>
      <c r="AM19" s="30">
        <v>3</v>
      </c>
      <c r="AN19" s="30">
        <v>11200</v>
      </c>
      <c r="AO19" s="41">
        <v>180</v>
      </c>
      <c r="AP19" s="42">
        <f t="shared" si="7"/>
        <v>2258927</v>
      </c>
      <c r="AQ19" s="20">
        <v>34</v>
      </c>
      <c r="AR19" s="20">
        <v>319818</v>
      </c>
      <c r="AS19" s="20">
        <v>34</v>
      </c>
      <c r="AT19" s="20">
        <v>143128</v>
      </c>
      <c r="AU19" s="20">
        <v>34</v>
      </c>
      <c r="AV19" s="20">
        <v>9553</v>
      </c>
      <c r="AW19" s="20">
        <v>34</v>
      </c>
      <c r="AX19" s="20">
        <v>152124</v>
      </c>
      <c r="AY19" s="20"/>
    </row>
    <row r="20" spans="1:51">
      <c r="A20" s="63"/>
      <c r="B20" s="65" t="s">
        <v>68</v>
      </c>
      <c r="C20" s="29">
        <v>2010301</v>
      </c>
      <c r="D20" s="34" t="s">
        <v>69</v>
      </c>
      <c r="E20" s="31">
        <f t="shared" si="0"/>
        <v>18</v>
      </c>
      <c r="F20" s="32">
        <f t="shared" si="1"/>
        <v>165432</v>
      </c>
      <c r="G20" s="32">
        <f t="shared" si="2"/>
        <v>5</v>
      </c>
      <c r="H20" s="32">
        <f t="shared" si="3"/>
        <v>17172</v>
      </c>
      <c r="I20" s="32">
        <f t="shared" si="4"/>
        <v>12630</v>
      </c>
      <c r="J20" s="30">
        <v>2</v>
      </c>
      <c r="K20" s="30">
        <v>8042</v>
      </c>
      <c r="L20" s="30">
        <v>6191</v>
      </c>
      <c r="M20" s="30"/>
      <c r="N20" s="30"/>
      <c r="O20" s="30"/>
      <c r="P20" s="30">
        <v>3</v>
      </c>
      <c r="Q20" s="30">
        <v>9130</v>
      </c>
      <c r="R20" s="30">
        <v>4408</v>
      </c>
      <c r="S20" s="30">
        <v>2031</v>
      </c>
      <c r="T20" s="30"/>
      <c r="U20" s="30"/>
      <c r="V20" s="30"/>
      <c r="W20" s="31">
        <f t="shared" si="5"/>
        <v>1</v>
      </c>
      <c r="X20" s="30">
        <f t="shared" si="6"/>
        <v>2100</v>
      </c>
      <c r="Y20" s="30"/>
      <c r="Z20" s="30"/>
      <c r="AA20" s="30"/>
      <c r="AB20" s="30"/>
      <c r="AC20" s="30"/>
      <c r="AD20" s="30"/>
      <c r="AE20" s="30">
        <v>1</v>
      </c>
      <c r="AF20" s="30">
        <v>2100</v>
      </c>
      <c r="AG20" s="30">
        <v>12</v>
      </c>
      <c r="AH20" s="30">
        <v>99612</v>
      </c>
      <c r="AI20" s="30">
        <v>50</v>
      </c>
      <c r="AJ20" s="30">
        <v>33918</v>
      </c>
      <c r="AK20" s="30">
        <v>17172</v>
      </c>
      <c r="AL20" s="30">
        <v>261520</v>
      </c>
      <c r="AM20" s="30">
        <v>11</v>
      </c>
      <c r="AN20" s="30">
        <v>41440</v>
      </c>
      <c r="AO20" s="41">
        <v>660</v>
      </c>
      <c r="AP20" s="42">
        <f t="shared" si="7"/>
        <v>2305976</v>
      </c>
      <c r="AQ20" s="20">
        <v>5</v>
      </c>
      <c r="AR20" s="20">
        <v>51792</v>
      </c>
      <c r="AS20" s="20">
        <v>5</v>
      </c>
      <c r="AT20" s="20">
        <v>26354</v>
      </c>
      <c r="AU20" s="20">
        <v>5</v>
      </c>
      <c r="AV20" s="20">
        <v>1817</v>
      </c>
      <c r="AW20" s="20">
        <v>5</v>
      </c>
      <c r="AX20" s="20">
        <v>27360</v>
      </c>
      <c r="AY20" s="20"/>
    </row>
    <row r="21" spans="1:51">
      <c r="A21" s="63"/>
      <c r="B21" s="66"/>
      <c r="C21" s="29">
        <v>2010301</v>
      </c>
      <c r="D21" s="30" t="s">
        <v>70</v>
      </c>
      <c r="E21" s="31">
        <f t="shared" si="0"/>
        <v>7</v>
      </c>
      <c r="F21" s="32">
        <f t="shared" si="1"/>
        <v>41505</v>
      </c>
      <c r="G21" s="32">
        <f t="shared" si="2"/>
        <v>6</v>
      </c>
      <c r="H21" s="32">
        <f t="shared" si="3"/>
        <v>22267</v>
      </c>
      <c r="I21" s="32">
        <f t="shared" si="4"/>
        <v>17138</v>
      </c>
      <c r="J21" s="30"/>
      <c r="K21" s="30"/>
      <c r="L21" s="30"/>
      <c r="M21" s="30">
        <v>6</v>
      </c>
      <c r="N21" s="30">
        <v>22267</v>
      </c>
      <c r="O21" s="30">
        <v>17138</v>
      </c>
      <c r="P21" s="30"/>
      <c r="Q21" s="30"/>
      <c r="R21" s="30"/>
      <c r="S21" s="30"/>
      <c r="T21" s="30"/>
      <c r="U21" s="30"/>
      <c r="V21" s="30"/>
      <c r="W21" s="31">
        <f t="shared" si="5"/>
        <v>1</v>
      </c>
      <c r="X21" s="30">
        <f t="shared" si="6"/>
        <v>2100</v>
      </c>
      <c r="Y21" s="30"/>
      <c r="Z21" s="30"/>
      <c r="AA21" s="30"/>
      <c r="AB21" s="30"/>
      <c r="AC21" s="30"/>
      <c r="AD21" s="30"/>
      <c r="AE21" s="30">
        <v>1</v>
      </c>
      <c r="AF21" s="30">
        <v>2100</v>
      </c>
      <c r="AG21" s="30"/>
      <c r="AH21" s="30"/>
      <c r="AI21" s="30"/>
      <c r="AJ21" s="30"/>
      <c r="AK21" s="30">
        <v>22267</v>
      </c>
      <c r="AL21" s="30">
        <v>24080</v>
      </c>
      <c r="AM21" s="30">
        <v>4</v>
      </c>
      <c r="AN21" s="30">
        <v>15680</v>
      </c>
      <c r="AO21" s="41">
        <v>240</v>
      </c>
      <c r="AP21" s="42">
        <f t="shared" si="7"/>
        <v>560327</v>
      </c>
      <c r="AQ21" s="20">
        <v>6</v>
      </c>
      <c r="AR21" s="20">
        <v>72144</v>
      </c>
      <c r="AS21" s="20">
        <v>6</v>
      </c>
      <c r="AT21" s="20">
        <v>42558</v>
      </c>
      <c r="AU21" s="20">
        <v>6</v>
      </c>
      <c r="AV21" s="20">
        <v>2365</v>
      </c>
      <c r="AW21" s="20">
        <v>6</v>
      </c>
      <c r="AX21" s="20">
        <v>35172</v>
      </c>
      <c r="AY21" s="20"/>
    </row>
    <row r="22" spans="1:51">
      <c r="A22" s="63"/>
      <c r="B22" s="66"/>
      <c r="C22" s="29">
        <v>2010301</v>
      </c>
      <c r="D22" s="30" t="s">
        <v>71</v>
      </c>
      <c r="E22" s="31">
        <f t="shared" si="0"/>
        <v>62</v>
      </c>
      <c r="F22" s="32">
        <f t="shared" si="1"/>
        <v>306481</v>
      </c>
      <c r="G22" s="32">
        <f t="shared" si="2"/>
        <v>60</v>
      </c>
      <c r="H22" s="32">
        <f t="shared" si="3"/>
        <v>172340</v>
      </c>
      <c r="I22" s="32">
        <f t="shared" si="4"/>
        <v>126685</v>
      </c>
      <c r="J22" s="30"/>
      <c r="K22" s="30"/>
      <c r="L22" s="30"/>
      <c r="M22" s="30">
        <v>57</v>
      </c>
      <c r="N22" s="30">
        <v>164512</v>
      </c>
      <c r="O22" s="30">
        <v>120621</v>
      </c>
      <c r="P22" s="30">
        <v>3</v>
      </c>
      <c r="Q22" s="30">
        <v>7828</v>
      </c>
      <c r="R22" s="30">
        <v>4144</v>
      </c>
      <c r="S22" s="30">
        <v>1920</v>
      </c>
      <c r="T22" s="30"/>
      <c r="U22" s="30"/>
      <c r="V22" s="30"/>
      <c r="W22" s="31">
        <f t="shared" si="5"/>
        <v>2</v>
      </c>
      <c r="X22" s="30">
        <f t="shared" si="6"/>
        <v>4200</v>
      </c>
      <c r="Y22" s="30"/>
      <c r="Z22" s="30"/>
      <c r="AA22" s="30"/>
      <c r="AB22" s="30"/>
      <c r="AC22" s="30"/>
      <c r="AD22" s="30"/>
      <c r="AE22" s="30">
        <v>2</v>
      </c>
      <c r="AF22" s="30">
        <v>4200</v>
      </c>
      <c r="AG22" s="30"/>
      <c r="AH22" s="30"/>
      <c r="AI22" s="30">
        <v>11</v>
      </c>
      <c r="AJ22" s="30">
        <v>3256</v>
      </c>
      <c r="AK22" s="30">
        <v>172340</v>
      </c>
      <c r="AL22" s="30">
        <v>259840</v>
      </c>
      <c r="AM22" s="30">
        <v>16</v>
      </c>
      <c r="AN22" s="30">
        <v>64400</v>
      </c>
      <c r="AO22" s="41">
        <v>960</v>
      </c>
      <c r="AP22" s="42">
        <f t="shared" si="7"/>
        <v>4175312</v>
      </c>
      <c r="AQ22" s="20">
        <v>60</v>
      </c>
      <c r="AR22" s="20">
        <v>596400</v>
      </c>
      <c r="AS22" s="20">
        <v>60</v>
      </c>
      <c r="AT22" s="20">
        <v>28914</v>
      </c>
      <c r="AU22" s="20">
        <v>60</v>
      </c>
      <c r="AV22" s="20">
        <v>1589</v>
      </c>
      <c r="AW22" s="20">
        <v>60</v>
      </c>
      <c r="AX22" s="20">
        <v>298224</v>
      </c>
      <c r="AY22" s="20"/>
    </row>
    <row r="23" spans="1:51">
      <c r="A23" s="63"/>
      <c r="B23" s="66"/>
      <c r="C23" s="29">
        <v>2010308</v>
      </c>
      <c r="D23" s="30" t="s">
        <v>72</v>
      </c>
      <c r="E23" s="31">
        <f t="shared" si="0"/>
        <v>9</v>
      </c>
      <c r="F23" s="32">
        <f t="shared" si="1"/>
        <v>49894</v>
      </c>
      <c r="G23" s="32">
        <f t="shared" si="2"/>
        <v>9</v>
      </c>
      <c r="H23" s="32">
        <f t="shared" si="3"/>
        <v>25486</v>
      </c>
      <c r="I23" s="32">
        <f t="shared" si="4"/>
        <v>24112</v>
      </c>
      <c r="J23" s="30">
        <v>6</v>
      </c>
      <c r="K23" s="30">
        <v>19182</v>
      </c>
      <c r="L23" s="30">
        <v>18173</v>
      </c>
      <c r="M23" s="30"/>
      <c r="N23" s="30"/>
      <c r="O23" s="30"/>
      <c r="P23" s="30">
        <v>3</v>
      </c>
      <c r="Q23" s="30">
        <v>6304</v>
      </c>
      <c r="R23" s="30">
        <v>4082</v>
      </c>
      <c r="S23" s="30">
        <v>1857</v>
      </c>
      <c r="T23" s="30"/>
      <c r="U23" s="30"/>
      <c r="V23" s="30"/>
      <c r="W23" s="31">
        <f t="shared" si="5"/>
        <v>0</v>
      </c>
      <c r="X23" s="30">
        <f t="shared" si="6"/>
        <v>0</v>
      </c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>
        <v>1</v>
      </c>
      <c r="AJ23" s="30">
        <v>296</v>
      </c>
      <c r="AK23" s="30">
        <v>25486</v>
      </c>
      <c r="AL23" s="30">
        <v>36400</v>
      </c>
      <c r="AM23" s="30">
        <v>3</v>
      </c>
      <c r="AN23" s="30">
        <v>11760</v>
      </c>
      <c r="AO23" s="41">
        <v>120</v>
      </c>
      <c r="AP23" s="42">
        <f t="shared" si="7"/>
        <v>672494</v>
      </c>
      <c r="AQ23" s="20">
        <v>9</v>
      </c>
      <c r="AR23" s="20">
        <v>88656</v>
      </c>
      <c r="AS23" s="20">
        <v>9</v>
      </c>
      <c r="AT23" s="20">
        <v>51609</v>
      </c>
      <c r="AU23" s="20">
        <v>9</v>
      </c>
      <c r="AV23" s="20">
        <v>2565</v>
      </c>
      <c r="AW23" s="20">
        <v>9</v>
      </c>
      <c r="AX23" s="20">
        <v>44220</v>
      </c>
      <c r="AY23" s="20"/>
    </row>
    <row r="24" spans="1:51">
      <c r="A24" s="63"/>
      <c r="B24" s="66"/>
      <c r="C24" s="29">
        <v>2010301</v>
      </c>
      <c r="D24" s="30" t="s">
        <v>73</v>
      </c>
      <c r="E24" s="31">
        <f t="shared" si="0"/>
        <v>2</v>
      </c>
      <c r="F24" s="32">
        <f t="shared" si="1"/>
        <v>12132</v>
      </c>
      <c r="G24" s="32">
        <f t="shared" si="2"/>
        <v>2</v>
      </c>
      <c r="H24" s="32">
        <f t="shared" si="3"/>
        <v>6396</v>
      </c>
      <c r="I24" s="32">
        <f t="shared" si="4"/>
        <v>5736</v>
      </c>
      <c r="J24" s="30">
        <v>2</v>
      </c>
      <c r="K24" s="30">
        <v>6396</v>
      </c>
      <c r="L24" s="30">
        <v>5736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1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>
        <v>6396</v>
      </c>
      <c r="AL24" s="30">
        <v>7840</v>
      </c>
      <c r="AM24" s="30"/>
      <c r="AN24" s="30"/>
      <c r="AO24" s="41"/>
      <c r="AP24" s="42">
        <f t="shared" si="7"/>
        <v>159820</v>
      </c>
      <c r="AQ24" s="20">
        <v>2</v>
      </c>
      <c r="AR24" s="20">
        <v>10980</v>
      </c>
      <c r="AS24" s="20">
        <v>2</v>
      </c>
      <c r="AT24" s="20">
        <v>11628</v>
      </c>
      <c r="AU24" s="20">
        <v>2</v>
      </c>
      <c r="AV24" s="20">
        <v>660</v>
      </c>
      <c r="AW24" s="20">
        <v>2</v>
      </c>
      <c r="AX24" s="20">
        <v>10956</v>
      </c>
      <c r="AY24" s="20"/>
    </row>
    <row r="25" spans="1:51">
      <c r="A25" s="63"/>
      <c r="B25" s="66"/>
      <c r="C25" s="29">
        <v>2010301</v>
      </c>
      <c r="D25" s="30" t="s">
        <v>74</v>
      </c>
      <c r="E25" s="31">
        <f t="shared" si="0"/>
        <v>5</v>
      </c>
      <c r="F25" s="32">
        <f t="shared" si="1"/>
        <v>23567</v>
      </c>
      <c r="G25" s="32">
        <f t="shared" si="2"/>
        <v>3</v>
      </c>
      <c r="H25" s="32">
        <f t="shared" si="3"/>
        <v>10513</v>
      </c>
      <c r="I25" s="32">
        <f t="shared" si="4"/>
        <v>8854</v>
      </c>
      <c r="J25" s="30"/>
      <c r="K25" s="30"/>
      <c r="L25" s="30"/>
      <c r="M25" s="30">
        <v>3</v>
      </c>
      <c r="N25" s="30">
        <v>10513</v>
      </c>
      <c r="O25" s="30">
        <v>8854</v>
      </c>
      <c r="P25" s="30"/>
      <c r="Q25" s="30"/>
      <c r="R25" s="30"/>
      <c r="S25" s="30"/>
      <c r="T25" s="30"/>
      <c r="U25" s="30"/>
      <c r="V25" s="30"/>
      <c r="W25" s="31">
        <f t="shared" ref="W25:X28" si="8">Y25+AA25+AC25+AE25</f>
        <v>2</v>
      </c>
      <c r="X25" s="30">
        <f t="shared" si="8"/>
        <v>4200</v>
      </c>
      <c r="Y25" s="30"/>
      <c r="Z25" s="30"/>
      <c r="AA25" s="30"/>
      <c r="AB25" s="30"/>
      <c r="AC25" s="30"/>
      <c r="AD25" s="30"/>
      <c r="AE25" s="30">
        <v>2</v>
      </c>
      <c r="AF25" s="30">
        <v>4200</v>
      </c>
      <c r="AG25" s="30"/>
      <c r="AH25" s="30"/>
      <c r="AI25" s="30"/>
      <c r="AJ25" s="30"/>
      <c r="AK25" s="30">
        <v>10513</v>
      </c>
      <c r="AL25" s="30">
        <v>12320</v>
      </c>
      <c r="AM25" s="30"/>
      <c r="AN25" s="30"/>
      <c r="AO25" s="41"/>
      <c r="AP25" s="42">
        <f t="shared" si="7"/>
        <v>305637</v>
      </c>
      <c r="AQ25" s="20">
        <v>3</v>
      </c>
      <c r="AR25" s="20">
        <v>35112</v>
      </c>
      <c r="AS25" s="20">
        <v>3</v>
      </c>
      <c r="AT25" s="20">
        <v>21024</v>
      </c>
      <c r="AU25" s="20">
        <v>3</v>
      </c>
      <c r="AV25" s="20">
        <v>1162</v>
      </c>
      <c r="AW25" s="20">
        <v>3</v>
      </c>
      <c r="AX25" s="20">
        <v>17062</v>
      </c>
      <c r="AY25" s="20"/>
    </row>
    <row r="26" spans="1:51">
      <c r="A26" s="63"/>
      <c r="B26" s="66"/>
      <c r="C26" s="29">
        <v>2010407</v>
      </c>
      <c r="D26" s="30" t="s">
        <v>75</v>
      </c>
      <c r="E26" s="31">
        <f t="shared" si="0"/>
        <v>9</v>
      </c>
      <c r="F26" s="32">
        <f t="shared" si="1"/>
        <v>37258</v>
      </c>
      <c r="G26" s="32">
        <f t="shared" si="2"/>
        <v>8</v>
      </c>
      <c r="H26" s="32">
        <f t="shared" si="3"/>
        <v>19544</v>
      </c>
      <c r="I26" s="32">
        <f t="shared" si="4"/>
        <v>15318</v>
      </c>
      <c r="J26" s="30"/>
      <c r="K26" s="30"/>
      <c r="L26" s="30"/>
      <c r="M26" s="30">
        <v>8</v>
      </c>
      <c r="N26" s="30">
        <v>19544</v>
      </c>
      <c r="O26" s="30">
        <v>15318</v>
      </c>
      <c r="P26" s="30"/>
      <c r="Q26" s="30"/>
      <c r="R26" s="30"/>
      <c r="S26" s="30"/>
      <c r="T26" s="30"/>
      <c r="U26" s="30"/>
      <c r="V26" s="30"/>
      <c r="W26" s="31">
        <f t="shared" si="8"/>
        <v>1</v>
      </c>
      <c r="X26" s="30">
        <f t="shared" si="8"/>
        <v>2100</v>
      </c>
      <c r="Y26" s="30"/>
      <c r="Z26" s="30"/>
      <c r="AA26" s="30"/>
      <c r="AB26" s="30"/>
      <c r="AC26" s="30"/>
      <c r="AD26" s="30"/>
      <c r="AE26" s="30">
        <v>1</v>
      </c>
      <c r="AF26" s="30">
        <v>2100</v>
      </c>
      <c r="AG26" s="30"/>
      <c r="AH26" s="30"/>
      <c r="AI26" s="30">
        <v>1</v>
      </c>
      <c r="AJ26" s="30">
        <v>296</v>
      </c>
      <c r="AK26" s="30">
        <v>19544</v>
      </c>
      <c r="AL26" s="30">
        <v>25760</v>
      </c>
      <c r="AM26" s="30">
        <v>2</v>
      </c>
      <c r="AN26" s="30">
        <v>7280</v>
      </c>
      <c r="AO26" s="41">
        <v>120</v>
      </c>
      <c r="AP26" s="42">
        <f t="shared" si="7"/>
        <v>499800</v>
      </c>
      <c r="AQ26" s="20">
        <v>6</v>
      </c>
      <c r="AR26" s="20">
        <v>65112</v>
      </c>
      <c r="AS26" s="20">
        <v>6</v>
      </c>
      <c r="AT26" s="20">
        <v>37939</v>
      </c>
      <c r="AU26" s="20">
        <v>6</v>
      </c>
      <c r="AV26" s="20">
        <v>2092</v>
      </c>
      <c r="AW26" s="20">
        <v>6</v>
      </c>
      <c r="AX26" s="20">
        <v>31776</v>
      </c>
      <c r="AY26" s="20"/>
    </row>
    <row r="27" spans="1:51">
      <c r="A27" s="63"/>
      <c r="B27" s="66"/>
      <c r="C27" s="29">
        <v>2010501</v>
      </c>
      <c r="D27" s="30" t="s">
        <v>76</v>
      </c>
      <c r="E27" s="31">
        <f t="shared" si="0"/>
        <v>16</v>
      </c>
      <c r="F27" s="32">
        <f t="shared" si="1"/>
        <v>90998</v>
      </c>
      <c r="G27" s="32">
        <f t="shared" si="2"/>
        <v>16</v>
      </c>
      <c r="H27" s="32">
        <f t="shared" si="3"/>
        <v>52093</v>
      </c>
      <c r="I27" s="32">
        <f t="shared" si="4"/>
        <v>38313</v>
      </c>
      <c r="J27" s="30">
        <v>5</v>
      </c>
      <c r="K27" s="30">
        <v>16254</v>
      </c>
      <c r="L27" s="30">
        <v>14100</v>
      </c>
      <c r="M27" s="30"/>
      <c r="N27" s="30"/>
      <c r="O27" s="30"/>
      <c r="P27" s="30">
        <v>11</v>
      </c>
      <c r="Q27" s="30">
        <v>35839</v>
      </c>
      <c r="R27" s="30">
        <v>16623</v>
      </c>
      <c r="S27" s="30">
        <v>7590</v>
      </c>
      <c r="T27" s="30"/>
      <c r="U27" s="30"/>
      <c r="V27" s="30"/>
      <c r="W27" s="31">
        <f t="shared" si="8"/>
        <v>0</v>
      </c>
      <c r="X27" s="30">
        <f t="shared" si="8"/>
        <v>0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>
        <v>2</v>
      </c>
      <c r="AJ27" s="30">
        <v>592</v>
      </c>
      <c r="AK27" s="30">
        <v>52093</v>
      </c>
      <c r="AL27" s="30">
        <v>68320</v>
      </c>
      <c r="AM27" s="30">
        <v>9</v>
      </c>
      <c r="AN27" s="30">
        <v>33600</v>
      </c>
      <c r="AO27" s="41">
        <v>540</v>
      </c>
      <c r="AP27" s="42">
        <f t="shared" si="7"/>
        <v>1246529</v>
      </c>
      <c r="AQ27" s="20">
        <v>16</v>
      </c>
      <c r="AR27" s="20">
        <v>175728</v>
      </c>
      <c r="AS27" s="20">
        <v>16</v>
      </c>
      <c r="AT27" s="20">
        <v>70987</v>
      </c>
      <c r="AU27" s="20">
        <v>16</v>
      </c>
      <c r="AV27" s="20">
        <v>4980</v>
      </c>
      <c r="AW27" s="20">
        <v>16</v>
      </c>
      <c r="AX27" s="20">
        <v>88440</v>
      </c>
      <c r="AY27" s="20"/>
    </row>
    <row r="28" spans="1:51">
      <c r="A28" s="63"/>
      <c r="B28" s="66"/>
      <c r="C28" s="29">
        <v>2010601</v>
      </c>
      <c r="D28" s="30" t="s">
        <v>77</v>
      </c>
      <c r="E28" s="31">
        <f t="shared" si="0"/>
        <v>102</v>
      </c>
      <c r="F28" s="32">
        <f>H28+I28+X28+AH28+AJ28</f>
        <v>507199</v>
      </c>
      <c r="G28" s="32">
        <f t="shared" si="2"/>
        <v>77</v>
      </c>
      <c r="H28" s="32">
        <f t="shared" si="3"/>
        <v>254685</v>
      </c>
      <c r="I28" s="32">
        <f t="shared" si="4"/>
        <v>199326</v>
      </c>
      <c r="J28" s="30">
        <v>11</v>
      </c>
      <c r="K28" s="30">
        <v>42092</v>
      </c>
      <c r="L28" s="30">
        <v>31908</v>
      </c>
      <c r="M28" s="30">
        <v>25</v>
      </c>
      <c r="N28" s="30">
        <v>76091</v>
      </c>
      <c r="O28" s="30">
        <v>68075</v>
      </c>
      <c r="P28" s="30">
        <v>41</v>
      </c>
      <c r="Q28" s="30">
        <v>136502</v>
      </c>
      <c r="R28" s="30">
        <v>74005</v>
      </c>
      <c r="S28" s="30">
        <v>25338</v>
      </c>
      <c r="T28" s="30"/>
      <c r="U28" s="30"/>
      <c r="V28" s="30"/>
      <c r="W28" s="31">
        <f t="shared" si="8"/>
        <v>25</v>
      </c>
      <c r="X28" s="30">
        <f t="shared" si="8"/>
        <v>52300</v>
      </c>
      <c r="Y28" s="30"/>
      <c r="Z28" s="30"/>
      <c r="AA28" s="30"/>
      <c r="AB28" s="30"/>
      <c r="AC28" s="30"/>
      <c r="AD28" s="30"/>
      <c r="AE28" s="30">
        <v>25</v>
      </c>
      <c r="AF28" s="30">
        <v>52300</v>
      </c>
      <c r="AG28" s="30"/>
      <c r="AH28" s="30"/>
      <c r="AI28" s="30">
        <v>3</v>
      </c>
      <c r="AJ28" s="30">
        <v>888</v>
      </c>
      <c r="AK28" s="30">
        <v>254685</v>
      </c>
      <c r="AL28" s="30">
        <v>291200</v>
      </c>
      <c r="AM28" s="30">
        <v>23</v>
      </c>
      <c r="AN28" s="30">
        <v>86240</v>
      </c>
      <c r="AO28" s="41">
        <v>1380</v>
      </c>
      <c r="AP28" s="42">
        <f>F28*12+AK28+AL28+AN28+AO28</f>
        <v>6719893</v>
      </c>
      <c r="AQ28" s="20">
        <v>77</v>
      </c>
      <c r="AR28" s="20">
        <v>835152</v>
      </c>
      <c r="AS28" s="20">
        <v>101</v>
      </c>
      <c r="AT28" s="20">
        <v>466836</v>
      </c>
      <c r="AU28" s="20">
        <v>101</v>
      </c>
      <c r="AV28" s="20">
        <v>32112</v>
      </c>
      <c r="AW28" s="20">
        <v>77</v>
      </c>
      <c r="AX28" s="20">
        <v>411048</v>
      </c>
      <c r="AY28" s="20"/>
    </row>
    <row r="29" spans="1:51">
      <c r="A29" s="63"/>
      <c r="B29" s="66"/>
      <c r="C29" s="29">
        <v>2010801</v>
      </c>
      <c r="D29" s="30" t="s">
        <v>78</v>
      </c>
      <c r="E29" s="31"/>
      <c r="F29" s="32"/>
      <c r="G29" s="32"/>
      <c r="H29" s="32"/>
      <c r="I29" s="32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1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41"/>
      <c r="AP29" s="42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51">
      <c r="A30" s="63"/>
      <c r="B30" s="66"/>
      <c r="C30" s="19">
        <v>2010301</v>
      </c>
      <c r="D30" s="20" t="s">
        <v>79</v>
      </c>
      <c r="E30" s="21"/>
      <c r="F30" s="22"/>
      <c r="G30" s="22"/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1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7"/>
      <c r="AO30" s="27"/>
      <c r="AP30" s="28"/>
      <c r="AQ30" s="27"/>
      <c r="AR30" s="27"/>
      <c r="AS30" s="27"/>
      <c r="AT30" s="27"/>
      <c r="AU30" s="27"/>
      <c r="AV30" s="27"/>
      <c r="AW30" s="27"/>
      <c r="AX30" s="27"/>
      <c r="AY30" s="20"/>
    </row>
    <row r="31" spans="1:51">
      <c r="A31" s="63"/>
      <c r="B31" s="66"/>
      <c r="C31" s="19">
        <v>2010301</v>
      </c>
      <c r="D31" s="20" t="s">
        <v>80</v>
      </c>
      <c r="E31" s="21"/>
      <c r="F31" s="22"/>
      <c r="G31" s="22"/>
      <c r="H31" s="22"/>
      <c r="I31" s="22"/>
      <c r="J31" s="20"/>
      <c r="K31" s="20"/>
      <c r="L31" s="20"/>
      <c r="M31" s="20"/>
      <c r="N31" s="26"/>
      <c r="O31" s="20"/>
      <c r="P31" s="20"/>
      <c r="Q31" s="20"/>
      <c r="R31" s="20"/>
      <c r="S31" s="20"/>
      <c r="T31" s="20"/>
      <c r="U31" s="20"/>
      <c r="V31" s="20"/>
      <c r="W31" s="21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7"/>
      <c r="AO31" s="27"/>
      <c r="AP31" s="28"/>
      <c r="AQ31" s="27"/>
      <c r="AR31" s="27"/>
      <c r="AS31" s="27"/>
      <c r="AT31" s="27"/>
      <c r="AU31" s="27"/>
      <c r="AV31" s="27"/>
      <c r="AW31" s="27"/>
      <c r="AX31" s="27"/>
      <c r="AY31" s="20"/>
    </row>
    <row r="32" spans="1:51">
      <c r="A32" s="63"/>
      <c r="B32" s="66"/>
      <c r="C32" s="35">
        <v>2010301</v>
      </c>
      <c r="D32" s="36" t="s">
        <v>81</v>
      </c>
      <c r="E32" s="21">
        <f t="shared" ref="E32:E36" si="9">G32+W32+AG32</f>
        <v>6</v>
      </c>
      <c r="F32" s="22">
        <f t="shared" ref="F32:F36" si="10">H32+I32+X32+AH32+AJ32</f>
        <v>27884</v>
      </c>
      <c r="G32" s="22">
        <f t="shared" ref="G32:G36" si="11">J32+M32+P32+T32</f>
        <v>4</v>
      </c>
      <c r="H32" s="22">
        <f t="shared" ref="H32:H36" si="12">K32+N32+Q32+U32</f>
        <v>13172</v>
      </c>
      <c r="I32" s="22">
        <f t="shared" ref="I32:I36" si="13">L32+O32+R32+S32+V32</f>
        <v>10512</v>
      </c>
      <c r="J32" s="36"/>
      <c r="K32" s="36"/>
      <c r="L32" s="36"/>
      <c r="M32" s="36">
        <v>3</v>
      </c>
      <c r="N32" s="36">
        <v>10752</v>
      </c>
      <c r="O32" s="36">
        <v>8464</v>
      </c>
      <c r="P32" s="36">
        <v>1</v>
      </c>
      <c r="Q32" s="36">
        <v>2420</v>
      </c>
      <c r="R32" s="36">
        <v>1403</v>
      </c>
      <c r="S32" s="36">
        <v>645</v>
      </c>
      <c r="T32" s="36"/>
      <c r="U32" s="36"/>
      <c r="V32" s="36"/>
      <c r="W32" s="21">
        <f t="shared" ref="W32:W36" si="14">Y32+AA32+AC32+AE32</f>
        <v>2</v>
      </c>
      <c r="X32" s="20">
        <f t="shared" ref="X32:X36" si="15">Z32+AB32+AD32+AF32</f>
        <v>4200</v>
      </c>
      <c r="Y32" s="36"/>
      <c r="Z32" s="36"/>
      <c r="AA32" s="36"/>
      <c r="AB32" s="36"/>
      <c r="AC32" s="36"/>
      <c r="AD32" s="36"/>
      <c r="AE32" s="36">
        <v>2</v>
      </c>
      <c r="AF32" s="36">
        <v>4200</v>
      </c>
      <c r="AG32" s="36"/>
      <c r="AH32" s="36"/>
      <c r="AI32" s="36"/>
      <c r="AJ32" s="36"/>
      <c r="AK32" s="20">
        <v>13172</v>
      </c>
      <c r="AL32" s="20">
        <v>15120</v>
      </c>
      <c r="AM32" s="36">
        <v>1</v>
      </c>
      <c r="AN32" s="39">
        <v>3920</v>
      </c>
      <c r="AO32" s="27">
        <v>60</v>
      </c>
      <c r="AP32" s="28">
        <f t="shared" ref="AP32:AP36" si="16">F32*12+AK32+AL32+AN32+AO32</f>
        <v>366880</v>
      </c>
      <c r="AQ32" s="27">
        <v>4</v>
      </c>
      <c r="AR32" s="27">
        <v>21808</v>
      </c>
      <c r="AS32" s="27">
        <v>4</v>
      </c>
      <c r="AT32" s="27">
        <v>23542</v>
      </c>
      <c r="AU32" s="27">
        <v>4</v>
      </c>
      <c r="AV32" s="27">
        <v>1382</v>
      </c>
      <c r="AW32" s="27">
        <v>4</v>
      </c>
      <c r="AX32" s="27">
        <v>21072</v>
      </c>
      <c r="AY32" s="20"/>
    </row>
    <row r="33" spans="1:51">
      <c r="A33" s="63"/>
      <c r="B33" s="66"/>
      <c r="C33" s="19">
        <v>2010801</v>
      </c>
      <c r="D33" s="20" t="s">
        <v>82</v>
      </c>
      <c r="E33" s="21">
        <f t="shared" si="9"/>
        <v>17</v>
      </c>
      <c r="F33" s="22">
        <f t="shared" si="10"/>
        <v>91516</v>
      </c>
      <c r="G33" s="22">
        <f t="shared" si="11"/>
        <v>16</v>
      </c>
      <c r="H33" s="22">
        <f t="shared" si="12"/>
        <v>44989</v>
      </c>
      <c r="I33" s="22">
        <f t="shared" si="13"/>
        <v>43543</v>
      </c>
      <c r="J33" s="20">
        <v>10</v>
      </c>
      <c r="K33" s="20">
        <v>29119</v>
      </c>
      <c r="L33" s="20">
        <v>29165</v>
      </c>
      <c r="M33" s="20"/>
      <c r="N33" s="20"/>
      <c r="O33" s="20"/>
      <c r="P33" s="20">
        <v>6</v>
      </c>
      <c r="Q33" s="19">
        <v>15870</v>
      </c>
      <c r="R33" s="20">
        <v>10280</v>
      </c>
      <c r="S33" s="20">
        <v>4098</v>
      </c>
      <c r="T33" s="20"/>
      <c r="U33" s="20"/>
      <c r="V33" s="27"/>
      <c r="W33" s="21">
        <f t="shared" si="14"/>
        <v>1</v>
      </c>
      <c r="X33" s="20">
        <f t="shared" si="15"/>
        <v>1800</v>
      </c>
      <c r="Y33" s="19"/>
      <c r="Z33" s="20"/>
      <c r="AA33" s="20"/>
      <c r="AB33" s="20"/>
      <c r="AC33" s="20"/>
      <c r="AD33" s="20"/>
      <c r="AE33" s="20">
        <v>1</v>
      </c>
      <c r="AF33" s="20">
        <v>1800</v>
      </c>
      <c r="AG33" s="20"/>
      <c r="AH33" s="20"/>
      <c r="AI33" s="20">
        <v>4</v>
      </c>
      <c r="AJ33" s="20">
        <v>1184</v>
      </c>
      <c r="AK33" s="20">
        <v>44989</v>
      </c>
      <c r="AL33" s="20">
        <v>62160</v>
      </c>
      <c r="AM33" s="20">
        <v>10</v>
      </c>
      <c r="AN33" s="27">
        <v>35840</v>
      </c>
      <c r="AO33" s="27">
        <v>540</v>
      </c>
      <c r="AP33" s="28">
        <f t="shared" si="16"/>
        <v>1241721</v>
      </c>
      <c r="AQ33" s="27">
        <v>16</v>
      </c>
      <c r="AR33" s="27">
        <v>163512</v>
      </c>
      <c r="AS33" s="27">
        <v>16</v>
      </c>
      <c r="AT33" s="27">
        <v>82056</v>
      </c>
      <c r="AU33" s="27">
        <v>16</v>
      </c>
      <c r="AV33" s="27">
        <v>50661</v>
      </c>
      <c r="AW33" s="27">
        <v>16</v>
      </c>
      <c r="AX33" s="27">
        <v>79776</v>
      </c>
      <c r="AY33" s="20"/>
    </row>
    <row r="34" spans="1:51">
      <c r="A34" s="63"/>
      <c r="B34" s="66"/>
      <c r="C34" s="19">
        <v>2011001</v>
      </c>
      <c r="D34" s="20" t="s">
        <v>83</v>
      </c>
      <c r="E34" s="21">
        <f t="shared" si="9"/>
        <v>4</v>
      </c>
      <c r="F34" s="22">
        <f t="shared" si="10"/>
        <v>23164</v>
      </c>
      <c r="G34" s="22">
        <f t="shared" si="11"/>
        <v>3</v>
      </c>
      <c r="H34" s="22">
        <f t="shared" si="12"/>
        <v>10757</v>
      </c>
      <c r="I34" s="22">
        <f t="shared" si="13"/>
        <v>10307</v>
      </c>
      <c r="J34" s="20"/>
      <c r="K34" s="20"/>
      <c r="L34" s="20"/>
      <c r="M34" s="20">
        <v>2</v>
      </c>
      <c r="N34" s="20">
        <v>6947</v>
      </c>
      <c r="O34" s="20">
        <v>8069</v>
      </c>
      <c r="P34" s="20">
        <v>1</v>
      </c>
      <c r="Q34" s="20">
        <v>3810</v>
      </c>
      <c r="R34" s="20">
        <v>1559</v>
      </c>
      <c r="S34" s="20">
        <v>679</v>
      </c>
      <c r="T34" s="20"/>
      <c r="U34" s="20"/>
      <c r="V34" s="20"/>
      <c r="W34" s="21">
        <f t="shared" si="14"/>
        <v>1</v>
      </c>
      <c r="X34" s="20">
        <f t="shared" si="15"/>
        <v>2100</v>
      </c>
      <c r="Y34" s="20"/>
      <c r="Z34" s="20"/>
      <c r="AA34" s="20"/>
      <c r="AB34" s="20"/>
      <c r="AC34" s="20"/>
      <c r="AD34" s="20"/>
      <c r="AE34" s="20">
        <v>1</v>
      </c>
      <c r="AF34" s="20">
        <v>2100</v>
      </c>
      <c r="AG34" s="20"/>
      <c r="AH34" s="20"/>
      <c r="AI34" s="20"/>
      <c r="AJ34" s="20"/>
      <c r="AK34" s="20">
        <v>10757</v>
      </c>
      <c r="AL34" s="20">
        <v>11760</v>
      </c>
      <c r="AM34" s="20">
        <v>3</v>
      </c>
      <c r="AN34" s="27">
        <v>10640</v>
      </c>
      <c r="AO34" s="27">
        <v>180</v>
      </c>
      <c r="AP34" s="28">
        <f t="shared" si="16"/>
        <v>311305</v>
      </c>
      <c r="AQ34" s="27">
        <v>3</v>
      </c>
      <c r="AR34" s="27">
        <v>35344</v>
      </c>
      <c r="AS34" s="27">
        <v>3</v>
      </c>
      <c r="AT34" s="27">
        <v>20133</v>
      </c>
      <c r="AU34" s="27">
        <v>3</v>
      </c>
      <c r="AV34" s="27">
        <v>1301</v>
      </c>
      <c r="AW34" s="27">
        <v>3</v>
      </c>
      <c r="AX34" s="27">
        <v>17824</v>
      </c>
      <c r="AY34" s="20"/>
    </row>
    <row r="35" spans="1:51">
      <c r="A35" s="63"/>
      <c r="B35" s="66"/>
      <c r="C35" s="19">
        <v>2013801</v>
      </c>
      <c r="D35" s="20" t="s">
        <v>84</v>
      </c>
      <c r="E35" s="21">
        <f t="shared" si="9"/>
        <v>85</v>
      </c>
      <c r="F35" s="22">
        <f t="shared" si="10"/>
        <v>461063</v>
      </c>
      <c r="G35" s="22">
        <f t="shared" si="11"/>
        <v>82</v>
      </c>
      <c r="H35" s="22">
        <f t="shared" si="12"/>
        <v>228469</v>
      </c>
      <c r="I35" s="22">
        <f t="shared" si="13"/>
        <v>211811</v>
      </c>
      <c r="J35" s="20">
        <v>42</v>
      </c>
      <c r="K35" s="20">
        <v>119908</v>
      </c>
      <c r="L35" s="20">
        <v>117996</v>
      </c>
      <c r="M35" s="20">
        <v>6</v>
      </c>
      <c r="N35" s="20">
        <v>18734</v>
      </c>
      <c r="O35" s="20">
        <v>18273</v>
      </c>
      <c r="P35" s="20">
        <v>34</v>
      </c>
      <c r="Q35" s="20">
        <v>89827</v>
      </c>
      <c r="R35" s="20">
        <v>53291</v>
      </c>
      <c r="S35" s="20">
        <v>22251</v>
      </c>
      <c r="T35" s="20"/>
      <c r="U35" s="20"/>
      <c r="V35" s="20"/>
      <c r="W35" s="21">
        <f t="shared" si="14"/>
        <v>1</v>
      </c>
      <c r="X35" s="20">
        <f t="shared" si="15"/>
        <v>1800</v>
      </c>
      <c r="Y35" s="20"/>
      <c r="Z35" s="20"/>
      <c r="AA35" s="20"/>
      <c r="AB35" s="20"/>
      <c r="AC35" s="20"/>
      <c r="AD35" s="20"/>
      <c r="AE35" s="20">
        <v>1</v>
      </c>
      <c r="AF35" s="20">
        <v>1800</v>
      </c>
      <c r="AG35" s="20">
        <v>2</v>
      </c>
      <c r="AH35" s="20">
        <v>16615</v>
      </c>
      <c r="AI35" s="20">
        <v>8</v>
      </c>
      <c r="AJ35" s="20">
        <v>2368</v>
      </c>
      <c r="AK35" s="20">
        <v>228469</v>
      </c>
      <c r="AL35" s="20">
        <v>331520</v>
      </c>
      <c r="AM35" s="20">
        <v>39</v>
      </c>
      <c r="AN35" s="27">
        <v>140560</v>
      </c>
      <c r="AO35" s="27">
        <v>2520</v>
      </c>
      <c r="AP35" s="28">
        <f t="shared" si="16"/>
        <v>6235825</v>
      </c>
      <c r="AQ35" s="27">
        <v>82</v>
      </c>
      <c r="AR35" s="27">
        <v>806640</v>
      </c>
      <c r="AS35" s="27">
        <v>82</v>
      </c>
      <c r="AT35" s="27">
        <v>432348</v>
      </c>
      <c r="AU35" s="27">
        <v>82</v>
      </c>
      <c r="AV35" s="27">
        <v>25082</v>
      </c>
      <c r="AW35" s="27">
        <v>82</v>
      </c>
      <c r="AX35" s="27">
        <v>414156</v>
      </c>
      <c r="AY35" s="20"/>
    </row>
    <row r="36" spans="1:51">
      <c r="A36" s="64"/>
      <c r="B36" s="67"/>
      <c r="C36" s="19">
        <v>2013601</v>
      </c>
      <c r="D36" s="20" t="s">
        <v>85</v>
      </c>
      <c r="E36" s="21">
        <f t="shared" si="9"/>
        <v>14</v>
      </c>
      <c r="F36" s="22">
        <f t="shared" si="10"/>
        <v>68311</v>
      </c>
      <c r="G36" s="22">
        <f t="shared" si="11"/>
        <v>13</v>
      </c>
      <c r="H36" s="22">
        <f t="shared" si="12"/>
        <v>36537</v>
      </c>
      <c r="I36" s="22">
        <f t="shared" si="13"/>
        <v>29974</v>
      </c>
      <c r="J36" s="20">
        <v>4</v>
      </c>
      <c r="K36" s="20">
        <v>12927</v>
      </c>
      <c r="L36" s="20">
        <v>11522</v>
      </c>
      <c r="M36" s="20"/>
      <c r="N36" s="20"/>
      <c r="O36" s="20"/>
      <c r="P36" s="20">
        <v>9</v>
      </c>
      <c r="Q36" s="20">
        <v>23610</v>
      </c>
      <c r="R36" s="20">
        <v>12623</v>
      </c>
      <c r="S36" s="20">
        <v>5829</v>
      </c>
      <c r="T36" s="20"/>
      <c r="U36" s="20"/>
      <c r="V36" s="20"/>
      <c r="W36" s="21">
        <f t="shared" si="14"/>
        <v>1</v>
      </c>
      <c r="X36" s="20">
        <f t="shared" si="15"/>
        <v>1800</v>
      </c>
      <c r="Y36" s="20"/>
      <c r="Z36" s="20"/>
      <c r="AA36" s="20"/>
      <c r="AB36" s="20"/>
      <c r="AC36" s="20"/>
      <c r="AD36" s="20"/>
      <c r="AE36" s="20">
        <v>1</v>
      </c>
      <c r="AF36" s="20">
        <v>1800</v>
      </c>
      <c r="AG36" s="20"/>
      <c r="AH36" s="20"/>
      <c r="AI36" s="20"/>
      <c r="AJ36" s="20"/>
      <c r="AK36" s="20">
        <v>36537</v>
      </c>
      <c r="AL36" s="20">
        <v>42560</v>
      </c>
      <c r="AM36" s="20"/>
      <c r="AN36" s="27"/>
      <c r="AO36" s="27"/>
      <c r="AP36" s="28">
        <f t="shared" si="16"/>
        <v>898829</v>
      </c>
      <c r="AQ36" s="27">
        <v>13</v>
      </c>
      <c r="AR36" s="27">
        <v>129288</v>
      </c>
      <c r="AS36" s="27">
        <v>13</v>
      </c>
      <c r="AT36" s="27">
        <v>52827</v>
      </c>
      <c r="AU36" s="27">
        <v>13</v>
      </c>
      <c r="AV36" s="27">
        <v>3641</v>
      </c>
      <c r="AW36" s="27">
        <v>3</v>
      </c>
      <c r="AX36" s="27">
        <v>62844</v>
      </c>
      <c r="AY36" s="20"/>
    </row>
  </sheetData>
  <sortState ref="B5:AY153">
    <sortCondition descending="1" ref="B5:B153"/>
  </sortState>
  <mergeCells count="34">
    <mergeCell ref="B1:AY1"/>
    <mergeCell ref="G3:V3"/>
    <mergeCell ref="W3:AF3"/>
    <mergeCell ref="J4:L4"/>
    <mergeCell ref="M4:O4"/>
    <mergeCell ref="P4:S4"/>
    <mergeCell ref="T4:V4"/>
    <mergeCell ref="Y4:Z4"/>
    <mergeCell ref="AA4:AB4"/>
    <mergeCell ref="AC4:AD4"/>
    <mergeCell ref="AE4:AF4"/>
    <mergeCell ref="C3:C5"/>
    <mergeCell ref="D3:D5"/>
    <mergeCell ref="G4:G5"/>
    <mergeCell ref="H4:H5"/>
    <mergeCell ref="I4:I5"/>
    <mergeCell ref="AY3:AY5"/>
    <mergeCell ref="E3:F4"/>
    <mergeCell ref="AG3:AH4"/>
    <mergeCell ref="AI3:AJ4"/>
    <mergeCell ref="AQ3:AR4"/>
    <mergeCell ref="AS3:AT4"/>
    <mergeCell ref="AU3:AV4"/>
    <mergeCell ref="AW3:AX4"/>
    <mergeCell ref="AM3:AO4"/>
    <mergeCell ref="W4:W5"/>
    <mergeCell ref="X4:X5"/>
    <mergeCell ref="AK3:AK5"/>
    <mergeCell ref="AL3:AL5"/>
    <mergeCell ref="AP3:AP5"/>
    <mergeCell ref="A3:B5"/>
    <mergeCell ref="A6:A36"/>
    <mergeCell ref="B6:B19"/>
    <mergeCell ref="B20:B36"/>
  </mergeCells>
  <phoneticPr fontId="10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WVQ26"/>
  <sheetViews>
    <sheetView workbookViewId="0">
      <selection activeCell="G15" sqref="G15"/>
    </sheetView>
  </sheetViews>
  <sheetFormatPr defaultColWidth="8.125" defaultRowHeight="14.25"/>
  <cols>
    <col min="1" max="1" width="2.875" style="3" customWidth="1"/>
    <col min="2" max="2" width="12" style="3" customWidth="1"/>
    <col min="3" max="3" width="4.25" style="3" customWidth="1"/>
    <col min="4" max="7" width="6.125" style="3" customWidth="1"/>
    <col min="8" max="8" width="7.375" style="3" customWidth="1"/>
    <col min="9" max="9" width="6.125" style="3" customWidth="1"/>
    <col min="10" max="10" width="8.25" style="3" customWidth="1"/>
    <col min="11" max="11" width="6.375" style="3" customWidth="1"/>
    <col min="12" max="12" width="11.625" style="3" customWidth="1"/>
    <col min="13" max="13" width="5.375" style="3" customWidth="1"/>
    <col min="14" max="14" width="10.375" style="3" customWidth="1"/>
    <col min="15" max="15" width="5.375" style="3" customWidth="1"/>
    <col min="16" max="16" width="9.75" style="3" customWidth="1"/>
    <col min="17" max="17" width="3.875" style="3" customWidth="1"/>
    <col min="18" max="18" width="8.125" style="3" customWidth="1"/>
    <col min="19" max="19" width="6.125" style="3" customWidth="1"/>
    <col min="20" max="16384" width="8.125" style="3"/>
  </cols>
  <sheetData>
    <row r="1" spans="1:16137" s="1" customFormat="1" ht="31.5">
      <c r="A1" s="74" t="s">
        <v>99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6137" s="2" customFormat="1" ht="12.75">
      <c r="A2" s="59" t="s">
        <v>3</v>
      </c>
      <c r="B2" s="59" t="s">
        <v>4</v>
      </c>
      <c r="C2" s="52" t="s">
        <v>5</v>
      </c>
      <c r="D2" s="53"/>
      <c r="E2" s="58" t="s">
        <v>24</v>
      </c>
      <c r="F2" s="58"/>
      <c r="G2" s="58"/>
      <c r="H2" s="49" t="s">
        <v>37</v>
      </c>
      <c r="I2" s="59" t="s">
        <v>100</v>
      </c>
      <c r="J2" s="58" t="s">
        <v>101</v>
      </c>
      <c r="K2" s="56" t="s">
        <v>14</v>
      </c>
      <c r="L2" s="53"/>
      <c r="M2" s="52" t="s">
        <v>15</v>
      </c>
      <c r="N2" s="53"/>
      <c r="O2" s="52" t="s">
        <v>16</v>
      </c>
      <c r="P2" s="53"/>
      <c r="Q2" s="52" t="s">
        <v>17</v>
      </c>
      <c r="R2" s="53"/>
      <c r="S2" s="49" t="s">
        <v>18</v>
      </c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  <c r="IR2" s="73"/>
      <c r="IS2" s="73"/>
      <c r="IT2" s="73"/>
      <c r="IU2" s="73"/>
      <c r="IV2" s="73"/>
      <c r="IW2" s="73"/>
      <c r="IX2" s="73"/>
      <c r="IY2" s="73"/>
      <c r="IZ2" s="73"/>
      <c r="JA2" s="73"/>
      <c r="JB2" s="73"/>
      <c r="JC2" s="73"/>
      <c r="JD2" s="73"/>
      <c r="JE2" s="73"/>
      <c r="RN2" s="73"/>
      <c r="RO2" s="73"/>
      <c r="RP2" s="73"/>
      <c r="RQ2" s="73"/>
      <c r="RR2" s="73"/>
      <c r="RS2" s="73"/>
      <c r="RT2" s="73"/>
      <c r="RU2" s="73"/>
      <c r="RV2" s="73"/>
      <c r="RW2" s="73"/>
      <c r="RX2" s="73"/>
      <c r="RY2" s="73"/>
      <c r="RZ2" s="73"/>
      <c r="SA2" s="73"/>
      <c r="SB2" s="73"/>
      <c r="SC2" s="73"/>
      <c r="SD2" s="73"/>
      <c r="SE2" s="73"/>
      <c r="SF2" s="73"/>
      <c r="SG2" s="73"/>
      <c r="SH2" s="73"/>
      <c r="SI2" s="73"/>
      <c r="SJ2" s="73"/>
      <c r="SK2" s="73"/>
      <c r="SL2" s="73"/>
      <c r="SM2" s="73"/>
      <c r="SN2" s="73"/>
      <c r="SO2" s="73"/>
      <c r="SP2" s="73"/>
      <c r="SQ2" s="73"/>
      <c r="SR2" s="73"/>
      <c r="SS2" s="73"/>
      <c r="ST2" s="73"/>
      <c r="SU2" s="73"/>
      <c r="SV2" s="73"/>
      <c r="SW2" s="73"/>
      <c r="SX2" s="73"/>
      <c r="SY2" s="73"/>
      <c r="SZ2" s="73"/>
      <c r="TA2" s="73"/>
      <c r="ABJ2" s="73"/>
      <c r="ABK2" s="73"/>
      <c r="ABL2" s="73"/>
      <c r="ABM2" s="73"/>
      <c r="ABN2" s="73"/>
      <c r="ABO2" s="73"/>
      <c r="ABP2" s="73"/>
      <c r="ABQ2" s="73"/>
      <c r="ABR2" s="73"/>
      <c r="ABS2" s="73"/>
      <c r="ABT2" s="73"/>
      <c r="ABU2" s="73"/>
      <c r="ABV2" s="73"/>
      <c r="ABW2" s="73"/>
      <c r="ABX2" s="73"/>
      <c r="ABY2" s="73"/>
      <c r="ABZ2" s="73"/>
      <c r="ACA2" s="73"/>
      <c r="ACB2" s="73"/>
      <c r="ACC2" s="73"/>
      <c r="ACD2" s="73"/>
      <c r="ACE2" s="73"/>
      <c r="ACF2" s="73"/>
      <c r="ACG2" s="73"/>
      <c r="ACH2" s="73"/>
      <c r="ACI2" s="73"/>
      <c r="ACJ2" s="73"/>
      <c r="ACK2" s="73"/>
      <c r="ACL2" s="73"/>
      <c r="ACM2" s="73"/>
      <c r="ACN2" s="73"/>
      <c r="ACO2" s="73"/>
      <c r="ACP2" s="73"/>
      <c r="ACQ2" s="73"/>
      <c r="ACR2" s="73"/>
      <c r="ACS2" s="73"/>
      <c r="ACT2" s="73"/>
      <c r="ACU2" s="73"/>
      <c r="ACV2" s="73"/>
      <c r="ACW2" s="73"/>
      <c r="ALF2" s="73"/>
      <c r="ALG2" s="73"/>
      <c r="ALH2" s="73"/>
      <c r="ALI2" s="73"/>
      <c r="ALJ2" s="73"/>
      <c r="ALK2" s="73"/>
      <c r="ALL2" s="73"/>
      <c r="ALM2" s="73"/>
      <c r="ALN2" s="73"/>
      <c r="ALO2" s="73"/>
      <c r="ALP2" s="73"/>
      <c r="ALQ2" s="73"/>
      <c r="ALR2" s="73"/>
      <c r="ALS2" s="73"/>
      <c r="ALT2" s="73"/>
      <c r="ALU2" s="73"/>
      <c r="ALV2" s="73"/>
      <c r="ALW2" s="73"/>
      <c r="ALX2" s="73"/>
      <c r="ALY2" s="73"/>
      <c r="ALZ2" s="73"/>
      <c r="AMA2" s="73"/>
      <c r="AMB2" s="73"/>
      <c r="AMC2" s="73"/>
      <c r="AMD2" s="73"/>
      <c r="AME2" s="73"/>
      <c r="AMF2" s="73"/>
      <c r="AMG2" s="73"/>
      <c r="AMH2" s="73"/>
      <c r="AMI2" s="73"/>
      <c r="AMJ2" s="73"/>
      <c r="AMK2" s="73"/>
      <c r="AML2" s="73"/>
      <c r="AMM2" s="73"/>
      <c r="AMN2" s="73"/>
      <c r="AMO2" s="73"/>
      <c r="AMP2" s="73"/>
      <c r="AMQ2" s="73"/>
      <c r="AMR2" s="73"/>
      <c r="AMS2" s="73"/>
      <c r="AVB2" s="73"/>
      <c r="AVC2" s="73"/>
      <c r="AVD2" s="73"/>
      <c r="AVE2" s="73"/>
      <c r="AVF2" s="73"/>
      <c r="AVG2" s="73"/>
      <c r="AVH2" s="73"/>
      <c r="AVI2" s="73"/>
      <c r="AVJ2" s="73"/>
      <c r="AVK2" s="73"/>
      <c r="AVL2" s="73"/>
      <c r="AVM2" s="73"/>
      <c r="AVN2" s="73"/>
      <c r="AVO2" s="73"/>
      <c r="AVP2" s="73"/>
      <c r="AVQ2" s="73"/>
      <c r="AVR2" s="73"/>
      <c r="AVS2" s="73"/>
      <c r="AVT2" s="73"/>
      <c r="AVU2" s="73"/>
      <c r="AVV2" s="73"/>
      <c r="AVW2" s="73"/>
      <c r="AVX2" s="73"/>
      <c r="AVY2" s="73"/>
      <c r="AVZ2" s="73"/>
      <c r="AWA2" s="73"/>
      <c r="AWB2" s="73"/>
      <c r="AWC2" s="73"/>
      <c r="AWD2" s="73"/>
      <c r="AWE2" s="73"/>
      <c r="AWF2" s="73"/>
      <c r="AWG2" s="73"/>
      <c r="AWH2" s="73"/>
      <c r="AWI2" s="73"/>
      <c r="AWJ2" s="73"/>
      <c r="AWK2" s="73"/>
      <c r="AWL2" s="73"/>
      <c r="AWM2" s="73"/>
      <c r="AWN2" s="73"/>
      <c r="AWO2" s="73"/>
      <c r="BEX2" s="73"/>
      <c r="BEY2" s="73"/>
      <c r="BEZ2" s="73"/>
      <c r="BFA2" s="73"/>
      <c r="BFB2" s="73"/>
      <c r="BFC2" s="73"/>
      <c r="BFD2" s="73"/>
      <c r="BFE2" s="73"/>
      <c r="BFF2" s="73"/>
      <c r="BFG2" s="73"/>
      <c r="BFH2" s="73"/>
      <c r="BFI2" s="73"/>
      <c r="BFJ2" s="73"/>
      <c r="BFK2" s="73"/>
      <c r="BFL2" s="73"/>
      <c r="BFM2" s="73"/>
      <c r="BFN2" s="73"/>
      <c r="BFO2" s="73"/>
      <c r="BFP2" s="73"/>
      <c r="BFQ2" s="73"/>
      <c r="BFR2" s="73"/>
      <c r="BFS2" s="73"/>
      <c r="BFT2" s="73"/>
      <c r="BFU2" s="73"/>
      <c r="BFV2" s="73"/>
      <c r="BFW2" s="73"/>
      <c r="BFX2" s="73"/>
      <c r="BFY2" s="73"/>
      <c r="BFZ2" s="73"/>
      <c r="BGA2" s="73"/>
      <c r="BGB2" s="73"/>
      <c r="BGC2" s="73"/>
      <c r="BGD2" s="73"/>
      <c r="BGE2" s="73"/>
      <c r="BGF2" s="73"/>
      <c r="BGG2" s="73"/>
      <c r="BGH2" s="73"/>
      <c r="BGI2" s="73"/>
      <c r="BGJ2" s="73"/>
      <c r="BGK2" s="73"/>
      <c r="BOT2" s="73"/>
      <c r="BOU2" s="73"/>
      <c r="BOV2" s="73"/>
      <c r="BOW2" s="73"/>
      <c r="BOX2" s="73"/>
      <c r="BOY2" s="73"/>
      <c r="BOZ2" s="73"/>
      <c r="BPA2" s="73"/>
      <c r="BPB2" s="73"/>
      <c r="BPC2" s="73"/>
      <c r="BPD2" s="73"/>
      <c r="BPE2" s="73"/>
      <c r="BPF2" s="73"/>
      <c r="BPG2" s="73"/>
      <c r="BPH2" s="73"/>
      <c r="BPI2" s="73"/>
      <c r="BPJ2" s="73"/>
      <c r="BPK2" s="73"/>
      <c r="BPL2" s="73"/>
      <c r="BPM2" s="73"/>
      <c r="BPN2" s="73"/>
      <c r="BPO2" s="73"/>
      <c r="BPP2" s="73"/>
      <c r="BPQ2" s="73"/>
      <c r="BPR2" s="73"/>
      <c r="BPS2" s="73"/>
      <c r="BPT2" s="73"/>
      <c r="BPU2" s="73"/>
      <c r="BPV2" s="73"/>
      <c r="BPW2" s="73"/>
      <c r="BPX2" s="73"/>
      <c r="BPY2" s="73"/>
      <c r="BPZ2" s="73"/>
      <c r="BQA2" s="73"/>
      <c r="BQB2" s="73"/>
      <c r="BQC2" s="73"/>
      <c r="BQD2" s="73"/>
      <c r="BQE2" s="73"/>
      <c r="BQF2" s="73"/>
      <c r="BQG2" s="73"/>
      <c r="BYP2" s="73"/>
      <c r="BYQ2" s="73"/>
      <c r="BYR2" s="73"/>
      <c r="BYS2" s="73"/>
      <c r="BYT2" s="73"/>
      <c r="BYU2" s="73"/>
      <c r="BYV2" s="73"/>
      <c r="BYW2" s="73"/>
      <c r="BYX2" s="73"/>
      <c r="BYY2" s="73"/>
      <c r="BYZ2" s="73"/>
      <c r="BZA2" s="73"/>
      <c r="BZB2" s="73"/>
      <c r="BZC2" s="73"/>
      <c r="BZD2" s="73"/>
      <c r="BZE2" s="73"/>
      <c r="BZF2" s="73"/>
      <c r="BZG2" s="73"/>
      <c r="BZH2" s="73"/>
      <c r="BZI2" s="73"/>
      <c r="BZJ2" s="73"/>
      <c r="BZK2" s="73"/>
      <c r="BZL2" s="73"/>
      <c r="BZM2" s="73"/>
      <c r="BZN2" s="73"/>
      <c r="BZO2" s="73"/>
      <c r="BZP2" s="73"/>
      <c r="BZQ2" s="73"/>
      <c r="BZR2" s="73"/>
      <c r="BZS2" s="73"/>
      <c r="BZT2" s="73"/>
      <c r="BZU2" s="73"/>
      <c r="BZV2" s="73"/>
      <c r="BZW2" s="73"/>
      <c r="BZX2" s="73"/>
      <c r="BZY2" s="73"/>
      <c r="BZZ2" s="73"/>
      <c r="CAA2" s="73"/>
      <c r="CAB2" s="73"/>
      <c r="CAC2" s="73"/>
      <c r="CIL2" s="73"/>
      <c r="CIM2" s="73"/>
      <c r="CIN2" s="73"/>
      <c r="CIO2" s="73"/>
      <c r="CIP2" s="73"/>
      <c r="CIQ2" s="73"/>
      <c r="CIR2" s="73"/>
      <c r="CIS2" s="73"/>
      <c r="CIT2" s="73"/>
      <c r="CIU2" s="73"/>
      <c r="CIV2" s="73"/>
      <c r="CIW2" s="73"/>
      <c r="CIX2" s="73"/>
      <c r="CIY2" s="73"/>
      <c r="CIZ2" s="73"/>
      <c r="CJA2" s="73"/>
      <c r="CJB2" s="73"/>
      <c r="CJC2" s="73"/>
      <c r="CJD2" s="73"/>
      <c r="CJE2" s="73"/>
      <c r="CJF2" s="73"/>
      <c r="CJG2" s="73"/>
      <c r="CJH2" s="73"/>
      <c r="CJI2" s="73"/>
      <c r="CJJ2" s="73"/>
      <c r="CJK2" s="73"/>
      <c r="CJL2" s="73"/>
      <c r="CJM2" s="73"/>
      <c r="CJN2" s="73"/>
      <c r="CJO2" s="73"/>
      <c r="CJP2" s="73"/>
      <c r="CJQ2" s="73"/>
      <c r="CJR2" s="73"/>
      <c r="CJS2" s="73"/>
      <c r="CJT2" s="73"/>
      <c r="CJU2" s="73"/>
      <c r="CJV2" s="73"/>
      <c r="CJW2" s="73"/>
      <c r="CJX2" s="73"/>
      <c r="CJY2" s="73"/>
      <c r="CSH2" s="73"/>
      <c r="CSI2" s="73"/>
      <c r="CSJ2" s="73"/>
      <c r="CSK2" s="73"/>
      <c r="CSL2" s="73"/>
      <c r="CSM2" s="73"/>
      <c r="CSN2" s="73"/>
      <c r="CSO2" s="73"/>
      <c r="CSP2" s="73"/>
      <c r="CSQ2" s="73"/>
      <c r="CSR2" s="73"/>
      <c r="CSS2" s="73"/>
      <c r="CST2" s="73"/>
      <c r="CSU2" s="73"/>
      <c r="CSV2" s="73"/>
      <c r="CSW2" s="73"/>
      <c r="CSX2" s="73"/>
      <c r="CSY2" s="73"/>
      <c r="CSZ2" s="73"/>
      <c r="CTA2" s="73"/>
      <c r="CTB2" s="73"/>
      <c r="CTC2" s="73"/>
      <c r="CTD2" s="73"/>
      <c r="CTE2" s="73"/>
      <c r="CTF2" s="73"/>
      <c r="CTG2" s="73"/>
      <c r="CTH2" s="73"/>
      <c r="CTI2" s="73"/>
      <c r="CTJ2" s="73"/>
      <c r="CTK2" s="73"/>
      <c r="CTL2" s="73"/>
      <c r="CTM2" s="73"/>
      <c r="CTN2" s="73"/>
      <c r="CTO2" s="73"/>
      <c r="CTP2" s="73"/>
      <c r="CTQ2" s="73"/>
      <c r="CTR2" s="73"/>
      <c r="CTS2" s="73"/>
      <c r="CTT2" s="73"/>
      <c r="CTU2" s="73"/>
      <c r="DCD2" s="73"/>
      <c r="DCE2" s="73"/>
      <c r="DCF2" s="73"/>
      <c r="DCG2" s="73"/>
      <c r="DCH2" s="73"/>
      <c r="DCI2" s="73"/>
      <c r="DCJ2" s="73"/>
      <c r="DCK2" s="73"/>
      <c r="DCL2" s="73"/>
      <c r="DCM2" s="73"/>
      <c r="DCN2" s="73"/>
      <c r="DCO2" s="73"/>
      <c r="DCP2" s="73"/>
      <c r="DCQ2" s="73"/>
      <c r="DCR2" s="73"/>
      <c r="DCS2" s="73"/>
      <c r="DCT2" s="73"/>
      <c r="DCU2" s="73"/>
      <c r="DCV2" s="73"/>
      <c r="DCW2" s="73"/>
      <c r="DCX2" s="73"/>
      <c r="DCY2" s="73"/>
      <c r="DCZ2" s="73"/>
      <c r="DDA2" s="73"/>
      <c r="DDB2" s="73"/>
      <c r="DDC2" s="73"/>
      <c r="DDD2" s="73"/>
      <c r="DDE2" s="73"/>
      <c r="DDF2" s="73"/>
      <c r="DDG2" s="73"/>
      <c r="DDH2" s="73"/>
      <c r="DDI2" s="73"/>
      <c r="DDJ2" s="73"/>
      <c r="DDK2" s="73"/>
      <c r="DDL2" s="73"/>
      <c r="DDM2" s="73"/>
      <c r="DDN2" s="73"/>
      <c r="DDO2" s="73"/>
      <c r="DDP2" s="73"/>
      <c r="DDQ2" s="73"/>
      <c r="DLZ2" s="73"/>
      <c r="DMA2" s="73"/>
      <c r="DMB2" s="73"/>
      <c r="DMC2" s="73"/>
      <c r="DMD2" s="73"/>
      <c r="DME2" s="73"/>
      <c r="DMF2" s="73"/>
      <c r="DMG2" s="73"/>
      <c r="DMH2" s="73"/>
      <c r="DMI2" s="73"/>
      <c r="DMJ2" s="73"/>
      <c r="DMK2" s="73"/>
      <c r="DML2" s="73"/>
      <c r="DMM2" s="73"/>
      <c r="DMN2" s="73"/>
      <c r="DMO2" s="73"/>
      <c r="DMP2" s="73"/>
      <c r="DMQ2" s="73"/>
      <c r="DMR2" s="73"/>
      <c r="DMS2" s="73"/>
      <c r="DMT2" s="73"/>
      <c r="DMU2" s="73"/>
      <c r="DMV2" s="73"/>
      <c r="DMW2" s="73"/>
      <c r="DMX2" s="73"/>
      <c r="DMY2" s="73"/>
      <c r="DMZ2" s="73"/>
      <c r="DNA2" s="73"/>
      <c r="DNB2" s="73"/>
      <c r="DNC2" s="73"/>
      <c r="DND2" s="73"/>
      <c r="DNE2" s="73"/>
      <c r="DNF2" s="73"/>
      <c r="DNG2" s="73"/>
      <c r="DNH2" s="73"/>
      <c r="DNI2" s="73"/>
      <c r="DNJ2" s="73"/>
      <c r="DNK2" s="73"/>
      <c r="DNL2" s="73"/>
      <c r="DNM2" s="73"/>
      <c r="DVV2" s="73"/>
      <c r="DVW2" s="73"/>
      <c r="DVX2" s="73"/>
      <c r="DVY2" s="73"/>
      <c r="DVZ2" s="73"/>
      <c r="DWA2" s="73"/>
      <c r="DWB2" s="73"/>
      <c r="DWC2" s="73"/>
      <c r="DWD2" s="73"/>
      <c r="DWE2" s="73"/>
      <c r="DWF2" s="73"/>
      <c r="DWG2" s="73"/>
      <c r="DWH2" s="73"/>
      <c r="DWI2" s="73"/>
      <c r="DWJ2" s="73"/>
      <c r="DWK2" s="73"/>
      <c r="DWL2" s="73"/>
      <c r="DWM2" s="73"/>
      <c r="DWN2" s="73"/>
      <c r="DWO2" s="73"/>
      <c r="DWP2" s="73"/>
      <c r="DWQ2" s="73"/>
      <c r="DWR2" s="73"/>
      <c r="DWS2" s="73"/>
      <c r="DWT2" s="73"/>
      <c r="DWU2" s="73"/>
      <c r="DWV2" s="73"/>
      <c r="DWW2" s="73"/>
      <c r="DWX2" s="73"/>
      <c r="DWY2" s="73"/>
      <c r="DWZ2" s="73"/>
      <c r="DXA2" s="73"/>
      <c r="DXB2" s="73"/>
      <c r="DXC2" s="73"/>
      <c r="DXD2" s="73"/>
      <c r="DXE2" s="73"/>
      <c r="DXF2" s="73"/>
      <c r="DXG2" s="73"/>
      <c r="DXH2" s="73"/>
      <c r="DXI2" s="73"/>
      <c r="EFR2" s="73"/>
      <c r="EFS2" s="73"/>
      <c r="EFT2" s="73"/>
      <c r="EFU2" s="73"/>
      <c r="EFV2" s="73"/>
      <c r="EFW2" s="73"/>
      <c r="EFX2" s="73"/>
      <c r="EFY2" s="73"/>
      <c r="EFZ2" s="73"/>
      <c r="EGA2" s="73"/>
      <c r="EGB2" s="73"/>
      <c r="EGC2" s="73"/>
      <c r="EGD2" s="73"/>
      <c r="EGE2" s="73"/>
      <c r="EGF2" s="73"/>
      <c r="EGG2" s="73"/>
      <c r="EGH2" s="73"/>
      <c r="EGI2" s="73"/>
      <c r="EGJ2" s="73"/>
      <c r="EGK2" s="73"/>
      <c r="EGL2" s="73"/>
      <c r="EGM2" s="73"/>
      <c r="EGN2" s="73"/>
      <c r="EGO2" s="73"/>
      <c r="EGP2" s="73"/>
      <c r="EGQ2" s="73"/>
      <c r="EGR2" s="73"/>
      <c r="EGS2" s="73"/>
      <c r="EGT2" s="73"/>
      <c r="EGU2" s="73"/>
      <c r="EGV2" s="73"/>
      <c r="EGW2" s="73"/>
      <c r="EGX2" s="73"/>
      <c r="EGY2" s="73"/>
      <c r="EGZ2" s="73"/>
      <c r="EHA2" s="73"/>
      <c r="EHB2" s="73"/>
      <c r="EHC2" s="73"/>
      <c r="EHD2" s="73"/>
      <c r="EHE2" s="73"/>
      <c r="EPN2" s="73"/>
      <c r="EPO2" s="73"/>
      <c r="EPP2" s="73"/>
      <c r="EPQ2" s="73"/>
      <c r="EPR2" s="73"/>
      <c r="EPS2" s="73"/>
      <c r="EPT2" s="73"/>
      <c r="EPU2" s="73"/>
      <c r="EPV2" s="73"/>
      <c r="EPW2" s="73"/>
      <c r="EPX2" s="73"/>
      <c r="EPY2" s="73"/>
      <c r="EPZ2" s="73"/>
      <c r="EQA2" s="73"/>
      <c r="EQB2" s="73"/>
      <c r="EQC2" s="73"/>
      <c r="EQD2" s="73"/>
      <c r="EQE2" s="73"/>
      <c r="EQF2" s="73"/>
      <c r="EQG2" s="73"/>
      <c r="EQH2" s="73"/>
      <c r="EQI2" s="73"/>
      <c r="EQJ2" s="73"/>
      <c r="EQK2" s="73"/>
      <c r="EQL2" s="73"/>
      <c r="EQM2" s="73"/>
      <c r="EQN2" s="73"/>
      <c r="EQO2" s="73"/>
      <c r="EQP2" s="73"/>
      <c r="EQQ2" s="73"/>
      <c r="EQR2" s="73"/>
      <c r="EQS2" s="73"/>
      <c r="EQT2" s="73"/>
      <c r="EQU2" s="73"/>
      <c r="EQV2" s="73"/>
      <c r="EQW2" s="73"/>
      <c r="EQX2" s="73"/>
      <c r="EQY2" s="73"/>
      <c r="EQZ2" s="73"/>
      <c r="ERA2" s="73"/>
      <c r="EZJ2" s="73"/>
      <c r="EZK2" s="73"/>
      <c r="EZL2" s="73"/>
      <c r="EZM2" s="73"/>
      <c r="EZN2" s="73"/>
      <c r="EZO2" s="73"/>
      <c r="EZP2" s="73"/>
      <c r="EZQ2" s="73"/>
      <c r="EZR2" s="73"/>
      <c r="EZS2" s="73"/>
      <c r="EZT2" s="73"/>
      <c r="EZU2" s="73"/>
      <c r="EZV2" s="73"/>
      <c r="EZW2" s="73"/>
      <c r="EZX2" s="73"/>
      <c r="EZY2" s="73"/>
      <c r="EZZ2" s="73"/>
      <c r="FAA2" s="73"/>
      <c r="FAB2" s="73"/>
      <c r="FAC2" s="73"/>
      <c r="FAD2" s="73"/>
      <c r="FAE2" s="73"/>
      <c r="FAF2" s="73"/>
      <c r="FAG2" s="73"/>
      <c r="FAH2" s="73"/>
      <c r="FAI2" s="73"/>
      <c r="FAJ2" s="73"/>
      <c r="FAK2" s="73"/>
      <c r="FAL2" s="73"/>
      <c r="FAM2" s="73"/>
      <c r="FAN2" s="73"/>
      <c r="FAO2" s="73"/>
      <c r="FAP2" s="73"/>
      <c r="FAQ2" s="73"/>
      <c r="FAR2" s="73"/>
      <c r="FAS2" s="73"/>
      <c r="FAT2" s="73"/>
      <c r="FAU2" s="73"/>
      <c r="FAV2" s="73"/>
      <c r="FAW2" s="73"/>
      <c r="FJF2" s="73"/>
      <c r="FJG2" s="73"/>
      <c r="FJH2" s="73"/>
      <c r="FJI2" s="73"/>
      <c r="FJJ2" s="73"/>
      <c r="FJK2" s="73"/>
      <c r="FJL2" s="73"/>
      <c r="FJM2" s="73"/>
      <c r="FJN2" s="73"/>
      <c r="FJO2" s="73"/>
      <c r="FJP2" s="73"/>
      <c r="FJQ2" s="73"/>
      <c r="FJR2" s="73"/>
      <c r="FJS2" s="73"/>
      <c r="FJT2" s="73"/>
      <c r="FJU2" s="73"/>
      <c r="FJV2" s="73"/>
      <c r="FJW2" s="73"/>
      <c r="FJX2" s="73"/>
      <c r="FJY2" s="73"/>
      <c r="FJZ2" s="73"/>
      <c r="FKA2" s="73"/>
      <c r="FKB2" s="73"/>
      <c r="FKC2" s="73"/>
      <c r="FKD2" s="73"/>
      <c r="FKE2" s="73"/>
      <c r="FKF2" s="73"/>
      <c r="FKG2" s="73"/>
      <c r="FKH2" s="73"/>
      <c r="FKI2" s="73"/>
      <c r="FKJ2" s="73"/>
      <c r="FKK2" s="73"/>
      <c r="FKL2" s="73"/>
      <c r="FKM2" s="73"/>
      <c r="FKN2" s="73"/>
      <c r="FKO2" s="73"/>
      <c r="FKP2" s="73"/>
      <c r="FKQ2" s="73"/>
      <c r="FKR2" s="73"/>
      <c r="FKS2" s="73"/>
      <c r="FTB2" s="73"/>
      <c r="FTC2" s="73"/>
      <c r="FTD2" s="73"/>
      <c r="FTE2" s="73"/>
      <c r="FTF2" s="73"/>
      <c r="FTG2" s="73"/>
      <c r="FTH2" s="73"/>
      <c r="FTI2" s="73"/>
      <c r="FTJ2" s="73"/>
      <c r="FTK2" s="73"/>
      <c r="FTL2" s="73"/>
      <c r="FTM2" s="73"/>
      <c r="FTN2" s="73"/>
      <c r="FTO2" s="73"/>
      <c r="FTP2" s="73"/>
      <c r="FTQ2" s="73"/>
      <c r="FTR2" s="73"/>
      <c r="FTS2" s="73"/>
      <c r="FTT2" s="73"/>
      <c r="FTU2" s="73"/>
      <c r="FTV2" s="73"/>
      <c r="FTW2" s="73"/>
      <c r="FTX2" s="73"/>
      <c r="FTY2" s="73"/>
      <c r="FTZ2" s="73"/>
      <c r="FUA2" s="73"/>
      <c r="FUB2" s="73"/>
      <c r="FUC2" s="73"/>
      <c r="FUD2" s="73"/>
      <c r="FUE2" s="73"/>
      <c r="FUF2" s="73"/>
      <c r="FUG2" s="73"/>
      <c r="FUH2" s="73"/>
      <c r="FUI2" s="73"/>
      <c r="FUJ2" s="73"/>
      <c r="FUK2" s="73"/>
      <c r="FUL2" s="73"/>
      <c r="FUM2" s="73"/>
      <c r="FUN2" s="73"/>
      <c r="FUO2" s="73"/>
      <c r="GCX2" s="73"/>
      <c r="GCY2" s="73"/>
      <c r="GCZ2" s="73"/>
      <c r="GDA2" s="73"/>
      <c r="GDB2" s="73"/>
      <c r="GDC2" s="73"/>
      <c r="GDD2" s="73"/>
      <c r="GDE2" s="73"/>
      <c r="GDF2" s="73"/>
      <c r="GDG2" s="73"/>
      <c r="GDH2" s="73"/>
      <c r="GDI2" s="73"/>
      <c r="GDJ2" s="73"/>
      <c r="GDK2" s="73"/>
      <c r="GDL2" s="73"/>
      <c r="GDM2" s="73"/>
      <c r="GDN2" s="73"/>
      <c r="GDO2" s="73"/>
      <c r="GDP2" s="73"/>
      <c r="GDQ2" s="73"/>
      <c r="GDR2" s="73"/>
      <c r="GDS2" s="73"/>
      <c r="GDT2" s="73"/>
      <c r="GDU2" s="73"/>
      <c r="GDV2" s="73"/>
      <c r="GDW2" s="73"/>
      <c r="GDX2" s="73"/>
      <c r="GDY2" s="73"/>
      <c r="GDZ2" s="73"/>
      <c r="GEA2" s="73"/>
      <c r="GEB2" s="73"/>
      <c r="GEC2" s="73"/>
      <c r="GED2" s="73"/>
      <c r="GEE2" s="73"/>
      <c r="GEF2" s="73"/>
      <c r="GEG2" s="73"/>
      <c r="GEH2" s="73"/>
      <c r="GEI2" s="73"/>
      <c r="GEJ2" s="73"/>
      <c r="GEK2" s="73"/>
      <c r="GMT2" s="73"/>
      <c r="GMU2" s="73"/>
      <c r="GMV2" s="73"/>
      <c r="GMW2" s="73"/>
      <c r="GMX2" s="73"/>
      <c r="GMY2" s="73"/>
      <c r="GMZ2" s="73"/>
      <c r="GNA2" s="73"/>
      <c r="GNB2" s="73"/>
      <c r="GNC2" s="73"/>
      <c r="GND2" s="73"/>
      <c r="GNE2" s="73"/>
      <c r="GNF2" s="73"/>
      <c r="GNG2" s="73"/>
      <c r="GNH2" s="73"/>
      <c r="GNI2" s="73"/>
      <c r="GNJ2" s="73"/>
      <c r="GNK2" s="73"/>
      <c r="GNL2" s="73"/>
      <c r="GNM2" s="73"/>
      <c r="GNN2" s="73"/>
      <c r="GNO2" s="73"/>
      <c r="GNP2" s="73"/>
      <c r="GNQ2" s="73"/>
      <c r="GNR2" s="73"/>
      <c r="GNS2" s="73"/>
      <c r="GNT2" s="73"/>
      <c r="GNU2" s="73"/>
      <c r="GNV2" s="73"/>
      <c r="GNW2" s="73"/>
      <c r="GNX2" s="73"/>
      <c r="GNY2" s="73"/>
      <c r="GNZ2" s="73"/>
      <c r="GOA2" s="73"/>
      <c r="GOB2" s="73"/>
      <c r="GOC2" s="73"/>
      <c r="GOD2" s="73"/>
      <c r="GOE2" s="73"/>
      <c r="GOF2" s="73"/>
      <c r="GOG2" s="73"/>
      <c r="GWP2" s="73"/>
      <c r="GWQ2" s="73"/>
      <c r="GWR2" s="73"/>
      <c r="GWS2" s="73"/>
      <c r="GWT2" s="73"/>
      <c r="GWU2" s="73"/>
      <c r="GWV2" s="73"/>
      <c r="GWW2" s="73"/>
      <c r="GWX2" s="73"/>
      <c r="GWY2" s="73"/>
      <c r="GWZ2" s="73"/>
      <c r="GXA2" s="73"/>
      <c r="GXB2" s="73"/>
      <c r="GXC2" s="73"/>
      <c r="GXD2" s="73"/>
      <c r="GXE2" s="73"/>
      <c r="GXF2" s="73"/>
      <c r="GXG2" s="73"/>
      <c r="GXH2" s="73"/>
      <c r="GXI2" s="73"/>
      <c r="GXJ2" s="73"/>
      <c r="GXK2" s="73"/>
      <c r="GXL2" s="73"/>
      <c r="GXM2" s="73"/>
      <c r="GXN2" s="73"/>
      <c r="GXO2" s="73"/>
      <c r="GXP2" s="73"/>
      <c r="GXQ2" s="73"/>
      <c r="GXR2" s="73"/>
      <c r="GXS2" s="73"/>
      <c r="GXT2" s="73"/>
      <c r="GXU2" s="73"/>
      <c r="GXV2" s="73"/>
      <c r="GXW2" s="73"/>
      <c r="GXX2" s="73"/>
      <c r="GXY2" s="73"/>
      <c r="GXZ2" s="73"/>
      <c r="GYA2" s="73"/>
      <c r="GYB2" s="73"/>
      <c r="GYC2" s="73"/>
      <c r="HGL2" s="73"/>
      <c r="HGM2" s="73"/>
      <c r="HGN2" s="73"/>
      <c r="HGO2" s="73"/>
      <c r="HGP2" s="73"/>
      <c r="HGQ2" s="73"/>
      <c r="HGR2" s="73"/>
      <c r="HGS2" s="73"/>
      <c r="HGT2" s="73"/>
      <c r="HGU2" s="73"/>
      <c r="HGV2" s="73"/>
      <c r="HGW2" s="73"/>
      <c r="HGX2" s="73"/>
      <c r="HGY2" s="73"/>
      <c r="HGZ2" s="73"/>
      <c r="HHA2" s="73"/>
      <c r="HHB2" s="73"/>
      <c r="HHC2" s="73"/>
      <c r="HHD2" s="73"/>
      <c r="HHE2" s="73"/>
      <c r="HHF2" s="73"/>
      <c r="HHG2" s="73"/>
      <c r="HHH2" s="73"/>
      <c r="HHI2" s="73"/>
      <c r="HHJ2" s="73"/>
      <c r="HHK2" s="73"/>
      <c r="HHL2" s="73"/>
      <c r="HHM2" s="73"/>
      <c r="HHN2" s="73"/>
      <c r="HHO2" s="73"/>
      <c r="HHP2" s="73"/>
      <c r="HHQ2" s="73"/>
      <c r="HHR2" s="73"/>
      <c r="HHS2" s="73"/>
      <c r="HHT2" s="73"/>
      <c r="HHU2" s="73"/>
      <c r="HHV2" s="73"/>
      <c r="HHW2" s="73"/>
      <c r="HHX2" s="73"/>
      <c r="HHY2" s="73"/>
      <c r="HQH2" s="73"/>
      <c r="HQI2" s="73"/>
      <c r="HQJ2" s="73"/>
      <c r="HQK2" s="73"/>
      <c r="HQL2" s="73"/>
      <c r="HQM2" s="73"/>
      <c r="HQN2" s="73"/>
      <c r="HQO2" s="73"/>
      <c r="HQP2" s="73"/>
      <c r="HQQ2" s="73"/>
      <c r="HQR2" s="73"/>
      <c r="HQS2" s="73"/>
      <c r="HQT2" s="73"/>
      <c r="HQU2" s="73"/>
      <c r="HQV2" s="73"/>
      <c r="HQW2" s="73"/>
      <c r="HQX2" s="73"/>
      <c r="HQY2" s="73"/>
      <c r="HQZ2" s="73"/>
      <c r="HRA2" s="73"/>
      <c r="HRB2" s="73"/>
      <c r="HRC2" s="73"/>
      <c r="HRD2" s="73"/>
      <c r="HRE2" s="73"/>
      <c r="HRF2" s="73"/>
      <c r="HRG2" s="73"/>
      <c r="HRH2" s="73"/>
      <c r="HRI2" s="73"/>
      <c r="HRJ2" s="73"/>
      <c r="HRK2" s="73"/>
      <c r="HRL2" s="73"/>
      <c r="HRM2" s="73"/>
      <c r="HRN2" s="73"/>
      <c r="HRO2" s="73"/>
      <c r="HRP2" s="73"/>
      <c r="HRQ2" s="73"/>
      <c r="HRR2" s="73"/>
      <c r="HRS2" s="73"/>
      <c r="HRT2" s="73"/>
      <c r="HRU2" s="73"/>
      <c r="IAD2" s="73"/>
      <c r="IAE2" s="73"/>
      <c r="IAF2" s="73"/>
      <c r="IAG2" s="73"/>
      <c r="IAH2" s="73"/>
      <c r="IAI2" s="73"/>
      <c r="IAJ2" s="73"/>
      <c r="IAK2" s="73"/>
      <c r="IAL2" s="73"/>
      <c r="IAM2" s="73"/>
      <c r="IAN2" s="73"/>
      <c r="IAO2" s="73"/>
      <c r="IAP2" s="73"/>
      <c r="IAQ2" s="73"/>
      <c r="IAR2" s="73"/>
      <c r="IAS2" s="73"/>
      <c r="IAT2" s="73"/>
      <c r="IAU2" s="73"/>
      <c r="IAV2" s="73"/>
      <c r="IAW2" s="73"/>
      <c r="IAX2" s="73"/>
      <c r="IAY2" s="73"/>
      <c r="IAZ2" s="73"/>
      <c r="IBA2" s="73"/>
      <c r="IBB2" s="73"/>
      <c r="IBC2" s="73"/>
      <c r="IBD2" s="73"/>
      <c r="IBE2" s="73"/>
      <c r="IBF2" s="73"/>
      <c r="IBG2" s="73"/>
      <c r="IBH2" s="73"/>
      <c r="IBI2" s="73"/>
      <c r="IBJ2" s="73"/>
      <c r="IBK2" s="73"/>
      <c r="IBL2" s="73"/>
      <c r="IBM2" s="73"/>
      <c r="IBN2" s="73"/>
      <c r="IBO2" s="73"/>
      <c r="IBP2" s="73"/>
      <c r="IBQ2" s="73"/>
      <c r="IJZ2" s="73"/>
      <c r="IKA2" s="73"/>
      <c r="IKB2" s="73"/>
      <c r="IKC2" s="73"/>
      <c r="IKD2" s="73"/>
      <c r="IKE2" s="73"/>
      <c r="IKF2" s="73"/>
      <c r="IKG2" s="73"/>
      <c r="IKH2" s="73"/>
      <c r="IKI2" s="73"/>
      <c r="IKJ2" s="73"/>
      <c r="IKK2" s="73"/>
      <c r="IKL2" s="73"/>
      <c r="IKM2" s="73"/>
      <c r="IKN2" s="73"/>
      <c r="IKO2" s="73"/>
      <c r="IKP2" s="73"/>
      <c r="IKQ2" s="73"/>
      <c r="IKR2" s="73"/>
      <c r="IKS2" s="73"/>
      <c r="IKT2" s="73"/>
      <c r="IKU2" s="73"/>
      <c r="IKV2" s="73"/>
      <c r="IKW2" s="73"/>
      <c r="IKX2" s="73"/>
      <c r="IKY2" s="73"/>
      <c r="IKZ2" s="73"/>
      <c r="ILA2" s="73"/>
      <c r="ILB2" s="73"/>
      <c r="ILC2" s="73"/>
      <c r="ILD2" s="73"/>
      <c r="ILE2" s="73"/>
      <c r="ILF2" s="73"/>
      <c r="ILG2" s="73"/>
      <c r="ILH2" s="73"/>
      <c r="ILI2" s="73"/>
      <c r="ILJ2" s="73"/>
      <c r="ILK2" s="73"/>
      <c r="ILL2" s="73"/>
      <c r="ILM2" s="73"/>
      <c r="ITV2" s="73"/>
      <c r="ITW2" s="73"/>
      <c r="ITX2" s="73"/>
      <c r="ITY2" s="73"/>
      <c r="ITZ2" s="73"/>
      <c r="IUA2" s="73"/>
      <c r="IUB2" s="73"/>
      <c r="IUC2" s="73"/>
      <c r="IUD2" s="73"/>
      <c r="IUE2" s="73"/>
      <c r="IUF2" s="73"/>
      <c r="IUG2" s="73"/>
      <c r="IUH2" s="73"/>
      <c r="IUI2" s="73"/>
      <c r="IUJ2" s="73"/>
      <c r="IUK2" s="73"/>
      <c r="IUL2" s="73"/>
      <c r="IUM2" s="73"/>
      <c r="IUN2" s="73"/>
      <c r="IUO2" s="73"/>
      <c r="IUP2" s="73"/>
      <c r="IUQ2" s="73"/>
      <c r="IUR2" s="73"/>
      <c r="IUS2" s="73"/>
      <c r="IUT2" s="73"/>
      <c r="IUU2" s="73"/>
      <c r="IUV2" s="73"/>
      <c r="IUW2" s="73"/>
      <c r="IUX2" s="73"/>
      <c r="IUY2" s="73"/>
      <c r="IUZ2" s="73"/>
      <c r="IVA2" s="73"/>
      <c r="IVB2" s="73"/>
      <c r="IVC2" s="73"/>
      <c r="IVD2" s="73"/>
      <c r="IVE2" s="73"/>
      <c r="IVF2" s="73"/>
      <c r="IVG2" s="73"/>
      <c r="IVH2" s="73"/>
      <c r="IVI2" s="73"/>
      <c r="JDR2" s="73"/>
      <c r="JDS2" s="73"/>
      <c r="JDT2" s="73"/>
      <c r="JDU2" s="73"/>
      <c r="JDV2" s="73"/>
      <c r="JDW2" s="73"/>
      <c r="JDX2" s="73"/>
      <c r="JDY2" s="73"/>
      <c r="JDZ2" s="73"/>
      <c r="JEA2" s="73"/>
      <c r="JEB2" s="73"/>
      <c r="JEC2" s="73"/>
      <c r="JED2" s="73"/>
      <c r="JEE2" s="73"/>
      <c r="JEF2" s="73"/>
      <c r="JEG2" s="73"/>
      <c r="JEH2" s="73"/>
      <c r="JEI2" s="73"/>
      <c r="JEJ2" s="73"/>
      <c r="JEK2" s="73"/>
      <c r="JEL2" s="73"/>
      <c r="JEM2" s="73"/>
      <c r="JEN2" s="73"/>
      <c r="JEO2" s="73"/>
      <c r="JEP2" s="73"/>
      <c r="JEQ2" s="73"/>
      <c r="JER2" s="73"/>
      <c r="JES2" s="73"/>
      <c r="JET2" s="73"/>
      <c r="JEU2" s="73"/>
      <c r="JEV2" s="73"/>
      <c r="JEW2" s="73"/>
      <c r="JEX2" s="73"/>
      <c r="JEY2" s="73"/>
      <c r="JEZ2" s="73"/>
      <c r="JFA2" s="73"/>
      <c r="JFB2" s="73"/>
      <c r="JFC2" s="73"/>
      <c r="JFD2" s="73"/>
      <c r="JFE2" s="73"/>
      <c r="JNN2" s="73"/>
      <c r="JNO2" s="73"/>
      <c r="JNP2" s="73"/>
      <c r="JNQ2" s="73"/>
      <c r="JNR2" s="73"/>
      <c r="JNS2" s="73"/>
      <c r="JNT2" s="73"/>
      <c r="JNU2" s="73"/>
      <c r="JNV2" s="73"/>
      <c r="JNW2" s="73"/>
      <c r="JNX2" s="73"/>
      <c r="JNY2" s="73"/>
      <c r="JNZ2" s="73"/>
      <c r="JOA2" s="73"/>
      <c r="JOB2" s="73"/>
      <c r="JOC2" s="73"/>
      <c r="JOD2" s="73"/>
      <c r="JOE2" s="73"/>
      <c r="JOF2" s="73"/>
      <c r="JOG2" s="73"/>
      <c r="JOH2" s="73"/>
      <c r="JOI2" s="73"/>
      <c r="JOJ2" s="73"/>
      <c r="JOK2" s="73"/>
      <c r="JOL2" s="73"/>
      <c r="JOM2" s="73"/>
      <c r="JON2" s="73"/>
      <c r="JOO2" s="73"/>
      <c r="JOP2" s="73"/>
      <c r="JOQ2" s="73"/>
      <c r="JOR2" s="73"/>
      <c r="JOS2" s="73"/>
      <c r="JOT2" s="73"/>
      <c r="JOU2" s="73"/>
      <c r="JOV2" s="73"/>
      <c r="JOW2" s="73"/>
      <c r="JOX2" s="73"/>
      <c r="JOY2" s="73"/>
      <c r="JOZ2" s="73"/>
      <c r="JPA2" s="73"/>
      <c r="JXJ2" s="73"/>
      <c r="JXK2" s="73"/>
      <c r="JXL2" s="73"/>
      <c r="JXM2" s="73"/>
      <c r="JXN2" s="73"/>
      <c r="JXO2" s="73"/>
      <c r="JXP2" s="73"/>
      <c r="JXQ2" s="73"/>
      <c r="JXR2" s="73"/>
      <c r="JXS2" s="73"/>
      <c r="JXT2" s="73"/>
      <c r="JXU2" s="73"/>
      <c r="JXV2" s="73"/>
      <c r="JXW2" s="73"/>
      <c r="JXX2" s="73"/>
      <c r="JXY2" s="73"/>
      <c r="JXZ2" s="73"/>
      <c r="JYA2" s="73"/>
      <c r="JYB2" s="73"/>
      <c r="JYC2" s="73"/>
      <c r="JYD2" s="73"/>
      <c r="JYE2" s="73"/>
      <c r="JYF2" s="73"/>
      <c r="JYG2" s="73"/>
      <c r="JYH2" s="73"/>
      <c r="JYI2" s="73"/>
      <c r="JYJ2" s="73"/>
      <c r="JYK2" s="73"/>
      <c r="JYL2" s="73"/>
      <c r="JYM2" s="73"/>
      <c r="JYN2" s="73"/>
      <c r="JYO2" s="73"/>
      <c r="JYP2" s="73"/>
      <c r="JYQ2" s="73"/>
      <c r="JYR2" s="73"/>
      <c r="JYS2" s="73"/>
      <c r="JYT2" s="73"/>
      <c r="JYU2" s="73"/>
      <c r="JYV2" s="73"/>
      <c r="JYW2" s="73"/>
      <c r="KHF2" s="73"/>
      <c r="KHG2" s="73"/>
      <c r="KHH2" s="73"/>
      <c r="KHI2" s="73"/>
      <c r="KHJ2" s="73"/>
      <c r="KHK2" s="73"/>
      <c r="KHL2" s="73"/>
      <c r="KHM2" s="73"/>
      <c r="KHN2" s="73"/>
      <c r="KHO2" s="73"/>
      <c r="KHP2" s="73"/>
      <c r="KHQ2" s="73"/>
      <c r="KHR2" s="73"/>
      <c r="KHS2" s="73"/>
      <c r="KHT2" s="73"/>
      <c r="KHU2" s="73"/>
      <c r="KHV2" s="73"/>
      <c r="KHW2" s="73"/>
      <c r="KHX2" s="73"/>
      <c r="KHY2" s="73"/>
      <c r="KHZ2" s="73"/>
      <c r="KIA2" s="73"/>
      <c r="KIB2" s="73"/>
      <c r="KIC2" s="73"/>
      <c r="KID2" s="73"/>
      <c r="KIE2" s="73"/>
      <c r="KIF2" s="73"/>
      <c r="KIG2" s="73"/>
      <c r="KIH2" s="73"/>
      <c r="KII2" s="73"/>
      <c r="KIJ2" s="73"/>
      <c r="KIK2" s="73"/>
      <c r="KIL2" s="73"/>
      <c r="KIM2" s="73"/>
      <c r="KIN2" s="73"/>
      <c r="KIO2" s="73"/>
      <c r="KIP2" s="73"/>
      <c r="KIQ2" s="73"/>
      <c r="KIR2" s="73"/>
      <c r="KIS2" s="73"/>
      <c r="KRB2" s="73"/>
      <c r="KRC2" s="73"/>
      <c r="KRD2" s="73"/>
      <c r="KRE2" s="73"/>
      <c r="KRF2" s="73"/>
      <c r="KRG2" s="73"/>
      <c r="KRH2" s="73"/>
      <c r="KRI2" s="73"/>
      <c r="KRJ2" s="73"/>
      <c r="KRK2" s="73"/>
      <c r="KRL2" s="73"/>
      <c r="KRM2" s="73"/>
      <c r="KRN2" s="73"/>
      <c r="KRO2" s="73"/>
      <c r="KRP2" s="73"/>
      <c r="KRQ2" s="73"/>
      <c r="KRR2" s="73"/>
      <c r="KRS2" s="73"/>
      <c r="KRT2" s="73"/>
      <c r="KRU2" s="73"/>
      <c r="KRV2" s="73"/>
      <c r="KRW2" s="73"/>
      <c r="KRX2" s="73"/>
      <c r="KRY2" s="73"/>
      <c r="KRZ2" s="73"/>
      <c r="KSA2" s="73"/>
      <c r="KSB2" s="73"/>
      <c r="KSC2" s="73"/>
      <c r="KSD2" s="73"/>
      <c r="KSE2" s="73"/>
      <c r="KSF2" s="73"/>
      <c r="KSG2" s="73"/>
      <c r="KSH2" s="73"/>
      <c r="KSI2" s="73"/>
      <c r="KSJ2" s="73"/>
      <c r="KSK2" s="73"/>
      <c r="KSL2" s="73"/>
      <c r="KSM2" s="73"/>
      <c r="KSN2" s="73"/>
      <c r="KSO2" s="73"/>
      <c r="LAX2" s="73"/>
      <c r="LAY2" s="73"/>
      <c r="LAZ2" s="73"/>
      <c r="LBA2" s="73"/>
      <c r="LBB2" s="73"/>
      <c r="LBC2" s="73"/>
      <c r="LBD2" s="73"/>
      <c r="LBE2" s="73"/>
      <c r="LBF2" s="73"/>
      <c r="LBG2" s="73"/>
      <c r="LBH2" s="73"/>
      <c r="LBI2" s="73"/>
      <c r="LBJ2" s="73"/>
      <c r="LBK2" s="73"/>
      <c r="LBL2" s="73"/>
      <c r="LBM2" s="73"/>
      <c r="LBN2" s="73"/>
      <c r="LBO2" s="73"/>
      <c r="LBP2" s="73"/>
      <c r="LBQ2" s="73"/>
      <c r="LBR2" s="73"/>
      <c r="LBS2" s="73"/>
      <c r="LBT2" s="73"/>
      <c r="LBU2" s="73"/>
      <c r="LBV2" s="73"/>
      <c r="LBW2" s="73"/>
      <c r="LBX2" s="73"/>
      <c r="LBY2" s="73"/>
      <c r="LBZ2" s="73"/>
      <c r="LCA2" s="73"/>
      <c r="LCB2" s="73"/>
      <c r="LCC2" s="73"/>
      <c r="LCD2" s="73"/>
      <c r="LCE2" s="73"/>
      <c r="LCF2" s="73"/>
      <c r="LCG2" s="73"/>
      <c r="LCH2" s="73"/>
      <c r="LCI2" s="73"/>
      <c r="LCJ2" s="73"/>
      <c r="LCK2" s="73"/>
      <c r="LKT2" s="73"/>
      <c r="LKU2" s="73"/>
      <c r="LKV2" s="73"/>
      <c r="LKW2" s="73"/>
      <c r="LKX2" s="73"/>
      <c r="LKY2" s="73"/>
      <c r="LKZ2" s="73"/>
      <c r="LLA2" s="73"/>
      <c r="LLB2" s="73"/>
      <c r="LLC2" s="73"/>
      <c r="LLD2" s="73"/>
      <c r="LLE2" s="73"/>
      <c r="LLF2" s="73"/>
      <c r="LLG2" s="73"/>
      <c r="LLH2" s="73"/>
      <c r="LLI2" s="73"/>
      <c r="LLJ2" s="73"/>
      <c r="LLK2" s="73"/>
      <c r="LLL2" s="73"/>
      <c r="LLM2" s="73"/>
      <c r="LLN2" s="73"/>
      <c r="LLO2" s="73"/>
      <c r="LLP2" s="73"/>
      <c r="LLQ2" s="73"/>
      <c r="LLR2" s="73"/>
      <c r="LLS2" s="73"/>
      <c r="LLT2" s="73"/>
      <c r="LLU2" s="73"/>
      <c r="LLV2" s="73"/>
      <c r="LLW2" s="73"/>
      <c r="LLX2" s="73"/>
      <c r="LLY2" s="73"/>
      <c r="LLZ2" s="73"/>
      <c r="LMA2" s="73"/>
      <c r="LMB2" s="73"/>
      <c r="LMC2" s="73"/>
      <c r="LMD2" s="73"/>
      <c r="LME2" s="73"/>
      <c r="LMF2" s="73"/>
      <c r="LMG2" s="73"/>
      <c r="LUP2" s="73"/>
      <c r="LUQ2" s="73"/>
      <c r="LUR2" s="73"/>
      <c r="LUS2" s="73"/>
      <c r="LUT2" s="73"/>
      <c r="LUU2" s="73"/>
      <c r="LUV2" s="73"/>
      <c r="LUW2" s="73"/>
      <c r="LUX2" s="73"/>
      <c r="LUY2" s="73"/>
      <c r="LUZ2" s="73"/>
      <c r="LVA2" s="73"/>
      <c r="LVB2" s="73"/>
      <c r="LVC2" s="73"/>
      <c r="LVD2" s="73"/>
      <c r="LVE2" s="73"/>
      <c r="LVF2" s="73"/>
      <c r="LVG2" s="73"/>
      <c r="LVH2" s="73"/>
      <c r="LVI2" s="73"/>
      <c r="LVJ2" s="73"/>
      <c r="LVK2" s="73"/>
      <c r="LVL2" s="73"/>
      <c r="LVM2" s="73"/>
      <c r="LVN2" s="73"/>
      <c r="LVO2" s="73"/>
      <c r="LVP2" s="73"/>
      <c r="LVQ2" s="73"/>
      <c r="LVR2" s="73"/>
      <c r="LVS2" s="73"/>
      <c r="LVT2" s="73"/>
      <c r="LVU2" s="73"/>
      <c r="LVV2" s="73"/>
      <c r="LVW2" s="73"/>
      <c r="LVX2" s="73"/>
      <c r="LVY2" s="73"/>
      <c r="LVZ2" s="73"/>
      <c r="LWA2" s="73"/>
      <c r="LWB2" s="73"/>
      <c r="LWC2" s="73"/>
      <c r="MEL2" s="73"/>
      <c r="MEM2" s="73"/>
      <c r="MEN2" s="73"/>
      <c r="MEO2" s="73"/>
      <c r="MEP2" s="73"/>
      <c r="MEQ2" s="73"/>
      <c r="MER2" s="73"/>
      <c r="MES2" s="73"/>
      <c r="MET2" s="73"/>
      <c r="MEU2" s="73"/>
      <c r="MEV2" s="73"/>
      <c r="MEW2" s="73"/>
      <c r="MEX2" s="73"/>
      <c r="MEY2" s="73"/>
      <c r="MEZ2" s="73"/>
      <c r="MFA2" s="73"/>
      <c r="MFB2" s="73"/>
      <c r="MFC2" s="73"/>
      <c r="MFD2" s="73"/>
      <c r="MFE2" s="73"/>
      <c r="MFF2" s="73"/>
      <c r="MFG2" s="73"/>
      <c r="MFH2" s="73"/>
      <c r="MFI2" s="73"/>
      <c r="MFJ2" s="73"/>
      <c r="MFK2" s="73"/>
      <c r="MFL2" s="73"/>
      <c r="MFM2" s="73"/>
      <c r="MFN2" s="73"/>
      <c r="MFO2" s="73"/>
      <c r="MFP2" s="73"/>
      <c r="MFQ2" s="73"/>
      <c r="MFR2" s="73"/>
      <c r="MFS2" s="73"/>
      <c r="MFT2" s="73"/>
      <c r="MFU2" s="73"/>
      <c r="MFV2" s="73"/>
      <c r="MFW2" s="73"/>
      <c r="MFX2" s="73"/>
      <c r="MFY2" s="73"/>
      <c r="MOH2" s="73"/>
      <c r="MOI2" s="73"/>
      <c r="MOJ2" s="73"/>
      <c r="MOK2" s="73"/>
      <c r="MOL2" s="73"/>
      <c r="MOM2" s="73"/>
      <c r="MON2" s="73"/>
      <c r="MOO2" s="73"/>
      <c r="MOP2" s="73"/>
      <c r="MOQ2" s="73"/>
      <c r="MOR2" s="73"/>
      <c r="MOS2" s="73"/>
      <c r="MOT2" s="73"/>
      <c r="MOU2" s="73"/>
      <c r="MOV2" s="73"/>
      <c r="MOW2" s="73"/>
      <c r="MOX2" s="73"/>
      <c r="MOY2" s="73"/>
      <c r="MOZ2" s="73"/>
      <c r="MPA2" s="73"/>
      <c r="MPB2" s="73"/>
      <c r="MPC2" s="73"/>
      <c r="MPD2" s="73"/>
      <c r="MPE2" s="73"/>
      <c r="MPF2" s="73"/>
      <c r="MPG2" s="73"/>
      <c r="MPH2" s="73"/>
      <c r="MPI2" s="73"/>
      <c r="MPJ2" s="73"/>
      <c r="MPK2" s="73"/>
      <c r="MPL2" s="73"/>
      <c r="MPM2" s="73"/>
      <c r="MPN2" s="73"/>
      <c r="MPO2" s="73"/>
      <c r="MPP2" s="73"/>
      <c r="MPQ2" s="73"/>
      <c r="MPR2" s="73"/>
      <c r="MPS2" s="73"/>
      <c r="MPT2" s="73"/>
      <c r="MPU2" s="73"/>
      <c r="MYD2" s="73"/>
      <c r="MYE2" s="73"/>
      <c r="MYF2" s="73"/>
      <c r="MYG2" s="73"/>
      <c r="MYH2" s="73"/>
      <c r="MYI2" s="73"/>
      <c r="MYJ2" s="73"/>
      <c r="MYK2" s="73"/>
      <c r="MYL2" s="73"/>
      <c r="MYM2" s="73"/>
      <c r="MYN2" s="73"/>
      <c r="MYO2" s="73"/>
      <c r="MYP2" s="73"/>
      <c r="MYQ2" s="73"/>
      <c r="MYR2" s="73"/>
      <c r="MYS2" s="73"/>
      <c r="MYT2" s="73"/>
      <c r="MYU2" s="73"/>
      <c r="MYV2" s="73"/>
      <c r="MYW2" s="73"/>
      <c r="MYX2" s="73"/>
      <c r="MYY2" s="73"/>
      <c r="MYZ2" s="73"/>
      <c r="MZA2" s="73"/>
      <c r="MZB2" s="73"/>
      <c r="MZC2" s="73"/>
      <c r="MZD2" s="73"/>
      <c r="MZE2" s="73"/>
      <c r="MZF2" s="73"/>
      <c r="MZG2" s="73"/>
      <c r="MZH2" s="73"/>
      <c r="MZI2" s="73"/>
      <c r="MZJ2" s="73"/>
      <c r="MZK2" s="73"/>
      <c r="MZL2" s="73"/>
      <c r="MZM2" s="73"/>
      <c r="MZN2" s="73"/>
      <c r="MZO2" s="73"/>
      <c r="MZP2" s="73"/>
      <c r="MZQ2" s="73"/>
      <c r="NHZ2" s="73"/>
      <c r="NIA2" s="73"/>
      <c r="NIB2" s="73"/>
      <c r="NIC2" s="73"/>
      <c r="NID2" s="73"/>
      <c r="NIE2" s="73"/>
      <c r="NIF2" s="73"/>
      <c r="NIG2" s="73"/>
      <c r="NIH2" s="73"/>
      <c r="NII2" s="73"/>
      <c r="NIJ2" s="73"/>
      <c r="NIK2" s="73"/>
      <c r="NIL2" s="73"/>
      <c r="NIM2" s="73"/>
      <c r="NIN2" s="73"/>
      <c r="NIO2" s="73"/>
      <c r="NIP2" s="73"/>
      <c r="NIQ2" s="73"/>
      <c r="NIR2" s="73"/>
      <c r="NIS2" s="73"/>
      <c r="NIT2" s="73"/>
      <c r="NIU2" s="73"/>
      <c r="NIV2" s="73"/>
      <c r="NIW2" s="73"/>
      <c r="NIX2" s="73"/>
      <c r="NIY2" s="73"/>
      <c r="NIZ2" s="73"/>
      <c r="NJA2" s="73"/>
      <c r="NJB2" s="73"/>
      <c r="NJC2" s="73"/>
      <c r="NJD2" s="73"/>
      <c r="NJE2" s="73"/>
      <c r="NJF2" s="73"/>
      <c r="NJG2" s="73"/>
      <c r="NJH2" s="73"/>
      <c r="NJI2" s="73"/>
      <c r="NJJ2" s="73"/>
      <c r="NJK2" s="73"/>
      <c r="NJL2" s="73"/>
      <c r="NJM2" s="73"/>
      <c r="NRV2" s="73"/>
      <c r="NRW2" s="73"/>
      <c r="NRX2" s="73"/>
      <c r="NRY2" s="73"/>
      <c r="NRZ2" s="73"/>
      <c r="NSA2" s="73"/>
      <c r="NSB2" s="73"/>
      <c r="NSC2" s="73"/>
      <c r="NSD2" s="73"/>
      <c r="NSE2" s="73"/>
      <c r="NSF2" s="73"/>
      <c r="NSG2" s="73"/>
      <c r="NSH2" s="73"/>
      <c r="NSI2" s="73"/>
      <c r="NSJ2" s="73"/>
      <c r="NSK2" s="73"/>
      <c r="NSL2" s="73"/>
      <c r="NSM2" s="73"/>
      <c r="NSN2" s="73"/>
      <c r="NSO2" s="73"/>
      <c r="NSP2" s="73"/>
      <c r="NSQ2" s="73"/>
      <c r="NSR2" s="73"/>
      <c r="NSS2" s="73"/>
      <c r="NST2" s="73"/>
      <c r="NSU2" s="73"/>
      <c r="NSV2" s="73"/>
      <c r="NSW2" s="73"/>
      <c r="NSX2" s="73"/>
      <c r="NSY2" s="73"/>
      <c r="NSZ2" s="73"/>
      <c r="NTA2" s="73"/>
      <c r="NTB2" s="73"/>
      <c r="NTC2" s="73"/>
      <c r="NTD2" s="73"/>
      <c r="NTE2" s="73"/>
      <c r="NTF2" s="73"/>
      <c r="NTG2" s="73"/>
      <c r="NTH2" s="73"/>
      <c r="NTI2" s="73"/>
      <c r="OBR2" s="73"/>
      <c r="OBS2" s="73"/>
      <c r="OBT2" s="73"/>
      <c r="OBU2" s="73"/>
      <c r="OBV2" s="73"/>
      <c r="OBW2" s="73"/>
      <c r="OBX2" s="73"/>
      <c r="OBY2" s="73"/>
      <c r="OBZ2" s="73"/>
      <c r="OCA2" s="73"/>
      <c r="OCB2" s="73"/>
      <c r="OCC2" s="73"/>
      <c r="OCD2" s="73"/>
      <c r="OCE2" s="73"/>
      <c r="OCF2" s="73"/>
      <c r="OCG2" s="73"/>
      <c r="OCH2" s="73"/>
      <c r="OCI2" s="73"/>
      <c r="OCJ2" s="73"/>
      <c r="OCK2" s="73"/>
      <c r="OCL2" s="73"/>
      <c r="OCM2" s="73"/>
      <c r="OCN2" s="73"/>
      <c r="OCO2" s="73"/>
      <c r="OCP2" s="73"/>
      <c r="OCQ2" s="73"/>
      <c r="OCR2" s="73"/>
      <c r="OCS2" s="73"/>
      <c r="OCT2" s="73"/>
      <c r="OCU2" s="73"/>
      <c r="OCV2" s="73"/>
      <c r="OCW2" s="73"/>
      <c r="OCX2" s="73"/>
      <c r="OCY2" s="73"/>
      <c r="OCZ2" s="73"/>
      <c r="ODA2" s="73"/>
      <c r="ODB2" s="73"/>
      <c r="ODC2" s="73"/>
      <c r="ODD2" s="73"/>
      <c r="ODE2" s="73"/>
      <c r="OLN2" s="73"/>
      <c r="OLO2" s="73"/>
      <c r="OLP2" s="73"/>
      <c r="OLQ2" s="73"/>
      <c r="OLR2" s="73"/>
      <c r="OLS2" s="73"/>
      <c r="OLT2" s="73"/>
      <c r="OLU2" s="73"/>
      <c r="OLV2" s="73"/>
      <c r="OLW2" s="73"/>
      <c r="OLX2" s="73"/>
      <c r="OLY2" s="73"/>
      <c r="OLZ2" s="73"/>
      <c r="OMA2" s="73"/>
      <c r="OMB2" s="73"/>
      <c r="OMC2" s="73"/>
      <c r="OMD2" s="73"/>
      <c r="OME2" s="73"/>
      <c r="OMF2" s="73"/>
      <c r="OMG2" s="73"/>
      <c r="OMH2" s="73"/>
      <c r="OMI2" s="73"/>
      <c r="OMJ2" s="73"/>
      <c r="OMK2" s="73"/>
      <c r="OML2" s="73"/>
      <c r="OMM2" s="73"/>
      <c r="OMN2" s="73"/>
      <c r="OMO2" s="73"/>
      <c r="OMP2" s="73"/>
      <c r="OMQ2" s="73"/>
      <c r="OMR2" s="73"/>
      <c r="OMS2" s="73"/>
      <c r="OMT2" s="73"/>
      <c r="OMU2" s="73"/>
      <c r="OMV2" s="73"/>
      <c r="OMW2" s="73"/>
      <c r="OMX2" s="73"/>
      <c r="OMY2" s="73"/>
      <c r="OMZ2" s="73"/>
      <c r="ONA2" s="73"/>
      <c r="OVJ2" s="73"/>
      <c r="OVK2" s="73"/>
      <c r="OVL2" s="73"/>
      <c r="OVM2" s="73"/>
      <c r="OVN2" s="73"/>
      <c r="OVO2" s="73"/>
      <c r="OVP2" s="73"/>
      <c r="OVQ2" s="73"/>
      <c r="OVR2" s="73"/>
      <c r="OVS2" s="73"/>
      <c r="OVT2" s="73"/>
      <c r="OVU2" s="73"/>
      <c r="OVV2" s="73"/>
      <c r="OVW2" s="73"/>
      <c r="OVX2" s="73"/>
      <c r="OVY2" s="73"/>
      <c r="OVZ2" s="73"/>
      <c r="OWA2" s="73"/>
      <c r="OWB2" s="73"/>
      <c r="OWC2" s="73"/>
      <c r="OWD2" s="73"/>
      <c r="OWE2" s="73"/>
      <c r="OWF2" s="73"/>
      <c r="OWG2" s="73"/>
      <c r="OWH2" s="73"/>
      <c r="OWI2" s="73"/>
      <c r="OWJ2" s="73"/>
      <c r="OWK2" s="73"/>
      <c r="OWL2" s="73"/>
      <c r="OWM2" s="73"/>
      <c r="OWN2" s="73"/>
      <c r="OWO2" s="73"/>
      <c r="OWP2" s="73"/>
      <c r="OWQ2" s="73"/>
      <c r="OWR2" s="73"/>
      <c r="OWS2" s="73"/>
      <c r="OWT2" s="73"/>
      <c r="OWU2" s="73"/>
      <c r="OWV2" s="73"/>
      <c r="OWW2" s="73"/>
      <c r="PFF2" s="73"/>
      <c r="PFG2" s="73"/>
      <c r="PFH2" s="73"/>
      <c r="PFI2" s="73"/>
      <c r="PFJ2" s="73"/>
      <c r="PFK2" s="73"/>
      <c r="PFL2" s="73"/>
      <c r="PFM2" s="73"/>
      <c r="PFN2" s="73"/>
      <c r="PFO2" s="73"/>
      <c r="PFP2" s="73"/>
      <c r="PFQ2" s="73"/>
      <c r="PFR2" s="73"/>
      <c r="PFS2" s="73"/>
      <c r="PFT2" s="73"/>
      <c r="PFU2" s="73"/>
      <c r="PFV2" s="73"/>
      <c r="PFW2" s="73"/>
      <c r="PFX2" s="73"/>
      <c r="PFY2" s="73"/>
      <c r="PFZ2" s="73"/>
      <c r="PGA2" s="73"/>
      <c r="PGB2" s="73"/>
      <c r="PGC2" s="73"/>
      <c r="PGD2" s="73"/>
      <c r="PGE2" s="73"/>
      <c r="PGF2" s="73"/>
      <c r="PGG2" s="73"/>
      <c r="PGH2" s="73"/>
      <c r="PGI2" s="73"/>
      <c r="PGJ2" s="73"/>
      <c r="PGK2" s="73"/>
      <c r="PGL2" s="73"/>
      <c r="PGM2" s="73"/>
      <c r="PGN2" s="73"/>
      <c r="PGO2" s="73"/>
      <c r="PGP2" s="73"/>
      <c r="PGQ2" s="73"/>
      <c r="PGR2" s="73"/>
      <c r="PGS2" s="73"/>
      <c r="PPB2" s="73"/>
      <c r="PPC2" s="73"/>
      <c r="PPD2" s="73"/>
      <c r="PPE2" s="73"/>
      <c r="PPF2" s="73"/>
      <c r="PPG2" s="73"/>
      <c r="PPH2" s="73"/>
      <c r="PPI2" s="73"/>
      <c r="PPJ2" s="73"/>
      <c r="PPK2" s="73"/>
      <c r="PPL2" s="73"/>
      <c r="PPM2" s="73"/>
      <c r="PPN2" s="73"/>
      <c r="PPO2" s="73"/>
      <c r="PPP2" s="73"/>
      <c r="PPQ2" s="73"/>
      <c r="PPR2" s="73"/>
      <c r="PPS2" s="73"/>
      <c r="PPT2" s="73"/>
      <c r="PPU2" s="73"/>
      <c r="PPV2" s="73"/>
      <c r="PPW2" s="73"/>
      <c r="PPX2" s="73"/>
      <c r="PPY2" s="73"/>
      <c r="PPZ2" s="73"/>
      <c r="PQA2" s="73"/>
      <c r="PQB2" s="73"/>
      <c r="PQC2" s="73"/>
      <c r="PQD2" s="73"/>
      <c r="PQE2" s="73"/>
      <c r="PQF2" s="73"/>
      <c r="PQG2" s="73"/>
      <c r="PQH2" s="73"/>
      <c r="PQI2" s="73"/>
      <c r="PQJ2" s="73"/>
      <c r="PQK2" s="73"/>
      <c r="PQL2" s="73"/>
      <c r="PQM2" s="73"/>
      <c r="PQN2" s="73"/>
      <c r="PQO2" s="73"/>
      <c r="PYX2" s="73"/>
      <c r="PYY2" s="73"/>
      <c r="PYZ2" s="73"/>
      <c r="PZA2" s="73"/>
      <c r="PZB2" s="73"/>
      <c r="PZC2" s="73"/>
      <c r="PZD2" s="73"/>
      <c r="PZE2" s="73"/>
      <c r="PZF2" s="73"/>
      <c r="PZG2" s="73"/>
      <c r="PZH2" s="73"/>
      <c r="PZI2" s="73"/>
      <c r="PZJ2" s="73"/>
      <c r="PZK2" s="73"/>
      <c r="PZL2" s="73"/>
      <c r="PZM2" s="73"/>
      <c r="PZN2" s="73"/>
      <c r="PZO2" s="73"/>
      <c r="PZP2" s="73"/>
      <c r="PZQ2" s="73"/>
      <c r="PZR2" s="73"/>
      <c r="PZS2" s="73"/>
      <c r="PZT2" s="73"/>
      <c r="PZU2" s="73"/>
      <c r="PZV2" s="73"/>
      <c r="PZW2" s="73"/>
      <c r="PZX2" s="73"/>
      <c r="PZY2" s="73"/>
      <c r="PZZ2" s="73"/>
      <c r="QAA2" s="73"/>
      <c r="QAB2" s="73"/>
      <c r="QAC2" s="73"/>
      <c r="QAD2" s="73"/>
      <c r="QAE2" s="73"/>
      <c r="QAF2" s="73"/>
      <c r="QAG2" s="73"/>
      <c r="QAH2" s="73"/>
      <c r="QAI2" s="73"/>
      <c r="QAJ2" s="73"/>
      <c r="QAK2" s="73"/>
      <c r="QIT2" s="73"/>
      <c r="QIU2" s="73"/>
      <c r="QIV2" s="73"/>
      <c r="QIW2" s="73"/>
      <c r="QIX2" s="73"/>
      <c r="QIY2" s="73"/>
      <c r="QIZ2" s="73"/>
      <c r="QJA2" s="73"/>
      <c r="QJB2" s="73"/>
      <c r="QJC2" s="73"/>
      <c r="QJD2" s="73"/>
      <c r="QJE2" s="73"/>
      <c r="QJF2" s="73"/>
      <c r="QJG2" s="73"/>
      <c r="QJH2" s="73"/>
      <c r="QJI2" s="73"/>
      <c r="QJJ2" s="73"/>
      <c r="QJK2" s="73"/>
      <c r="QJL2" s="73"/>
      <c r="QJM2" s="73"/>
      <c r="QJN2" s="73"/>
      <c r="QJO2" s="73"/>
      <c r="QJP2" s="73"/>
      <c r="QJQ2" s="73"/>
      <c r="QJR2" s="73"/>
      <c r="QJS2" s="73"/>
      <c r="QJT2" s="73"/>
      <c r="QJU2" s="73"/>
      <c r="QJV2" s="73"/>
      <c r="QJW2" s="73"/>
      <c r="QJX2" s="73"/>
      <c r="QJY2" s="73"/>
      <c r="QJZ2" s="73"/>
      <c r="QKA2" s="73"/>
      <c r="QKB2" s="73"/>
      <c r="QKC2" s="73"/>
      <c r="QKD2" s="73"/>
      <c r="QKE2" s="73"/>
      <c r="QKF2" s="73"/>
      <c r="QKG2" s="73"/>
      <c r="QSP2" s="73"/>
      <c r="QSQ2" s="73"/>
      <c r="QSR2" s="73"/>
      <c r="QSS2" s="73"/>
      <c r="QST2" s="73"/>
      <c r="QSU2" s="73"/>
      <c r="QSV2" s="73"/>
      <c r="QSW2" s="73"/>
      <c r="QSX2" s="73"/>
      <c r="QSY2" s="73"/>
      <c r="QSZ2" s="73"/>
      <c r="QTA2" s="73"/>
      <c r="QTB2" s="73"/>
      <c r="QTC2" s="73"/>
      <c r="QTD2" s="73"/>
      <c r="QTE2" s="73"/>
      <c r="QTF2" s="73"/>
      <c r="QTG2" s="73"/>
      <c r="QTH2" s="73"/>
      <c r="QTI2" s="73"/>
      <c r="QTJ2" s="73"/>
      <c r="QTK2" s="73"/>
      <c r="QTL2" s="73"/>
      <c r="QTM2" s="73"/>
      <c r="QTN2" s="73"/>
      <c r="QTO2" s="73"/>
      <c r="QTP2" s="73"/>
      <c r="QTQ2" s="73"/>
      <c r="QTR2" s="73"/>
      <c r="QTS2" s="73"/>
      <c r="QTT2" s="73"/>
      <c r="QTU2" s="73"/>
      <c r="QTV2" s="73"/>
      <c r="QTW2" s="73"/>
      <c r="QTX2" s="73"/>
      <c r="QTY2" s="73"/>
      <c r="QTZ2" s="73"/>
      <c r="QUA2" s="73"/>
      <c r="QUB2" s="73"/>
      <c r="QUC2" s="73"/>
      <c r="RCL2" s="73"/>
      <c r="RCM2" s="73"/>
      <c r="RCN2" s="73"/>
      <c r="RCO2" s="73"/>
      <c r="RCP2" s="73"/>
      <c r="RCQ2" s="73"/>
      <c r="RCR2" s="73"/>
      <c r="RCS2" s="73"/>
      <c r="RCT2" s="73"/>
      <c r="RCU2" s="73"/>
      <c r="RCV2" s="73"/>
      <c r="RCW2" s="73"/>
      <c r="RCX2" s="73"/>
      <c r="RCY2" s="73"/>
      <c r="RCZ2" s="73"/>
      <c r="RDA2" s="73"/>
      <c r="RDB2" s="73"/>
      <c r="RDC2" s="73"/>
      <c r="RDD2" s="73"/>
      <c r="RDE2" s="73"/>
      <c r="RDF2" s="73"/>
      <c r="RDG2" s="73"/>
      <c r="RDH2" s="73"/>
      <c r="RDI2" s="73"/>
      <c r="RDJ2" s="73"/>
      <c r="RDK2" s="73"/>
      <c r="RDL2" s="73"/>
      <c r="RDM2" s="73"/>
      <c r="RDN2" s="73"/>
      <c r="RDO2" s="73"/>
      <c r="RDP2" s="73"/>
      <c r="RDQ2" s="73"/>
      <c r="RDR2" s="73"/>
      <c r="RDS2" s="73"/>
      <c r="RDT2" s="73"/>
      <c r="RDU2" s="73"/>
      <c r="RDV2" s="73"/>
      <c r="RDW2" s="73"/>
      <c r="RDX2" s="73"/>
      <c r="RDY2" s="73"/>
      <c r="RMH2" s="73"/>
      <c r="RMI2" s="73"/>
      <c r="RMJ2" s="73"/>
      <c r="RMK2" s="73"/>
      <c r="RML2" s="73"/>
      <c r="RMM2" s="73"/>
      <c r="RMN2" s="73"/>
      <c r="RMO2" s="73"/>
      <c r="RMP2" s="73"/>
      <c r="RMQ2" s="73"/>
      <c r="RMR2" s="73"/>
      <c r="RMS2" s="73"/>
      <c r="RMT2" s="73"/>
      <c r="RMU2" s="73"/>
      <c r="RMV2" s="73"/>
      <c r="RMW2" s="73"/>
      <c r="RMX2" s="73"/>
      <c r="RMY2" s="73"/>
      <c r="RMZ2" s="73"/>
      <c r="RNA2" s="73"/>
      <c r="RNB2" s="73"/>
      <c r="RNC2" s="73"/>
      <c r="RND2" s="73"/>
      <c r="RNE2" s="73"/>
      <c r="RNF2" s="73"/>
      <c r="RNG2" s="73"/>
      <c r="RNH2" s="73"/>
      <c r="RNI2" s="73"/>
      <c r="RNJ2" s="73"/>
      <c r="RNK2" s="73"/>
      <c r="RNL2" s="73"/>
      <c r="RNM2" s="73"/>
      <c r="RNN2" s="73"/>
      <c r="RNO2" s="73"/>
      <c r="RNP2" s="73"/>
      <c r="RNQ2" s="73"/>
      <c r="RNR2" s="73"/>
      <c r="RNS2" s="73"/>
      <c r="RNT2" s="73"/>
      <c r="RNU2" s="73"/>
      <c r="RWD2" s="73"/>
      <c r="RWE2" s="73"/>
      <c r="RWF2" s="73"/>
      <c r="RWG2" s="73"/>
      <c r="RWH2" s="73"/>
      <c r="RWI2" s="73"/>
      <c r="RWJ2" s="73"/>
      <c r="RWK2" s="73"/>
      <c r="RWL2" s="73"/>
      <c r="RWM2" s="73"/>
      <c r="RWN2" s="73"/>
      <c r="RWO2" s="73"/>
      <c r="RWP2" s="73"/>
      <c r="RWQ2" s="73"/>
      <c r="RWR2" s="73"/>
      <c r="RWS2" s="73"/>
      <c r="RWT2" s="73"/>
      <c r="RWU2" s="73"/>
      <c r="RWV2" s="73"/>
      <c r="RWW2" s="73"/>
      <c r="RWX2" s="73"/>
      <c r="RWY2" s="73"/>
      <c r="RWZ2" s="73"/>
      <c r="RXA2" s="73"/>
      <c r="RXB2" s="73"/>
      <c r="RXC2" s="73"/>
      <c r="RXD2" s="73"/>
      <c r="RXE2" s="73"/>
      <c r="RXF2" s="73"/>
      <c r="RXG2" s="73"/>
      <c r="RXH2" s="73"/>
      <c r="RXI2" s="73"/>
      <c r="RXJ2" s="73"/>
      <c r="RXK2" s="73"/>
      <c r="RXL2" s="73"/>
      <c r="RXM2" s="73"/>
      <c r="RXN2" s="73"/>
      <c r="RXO2" s="73"/>
      <c r="RXP2" s="73"/>
      <c r="RXQ2" s="73"/>
      <c r="SFZ2" s="73"/>
      <c r="SGA2" s="73"/>
      <c r="SGB2" s="73"/>
      <c r="SGC2" s="73"/>
      <c r="SGD2" s="73"/>
      <c r="SGE2" s="73"/>
      <c r="SGF2" s="73"/>
      <c r="SGG2" s="73"/>
      <c r="SGH2" s="73"/>
      <c r="SGI2" s="73"/>
      <c r="SGJ2" s="73"/>
      <c r="SGK2" s="73"/>
      <c r="SGL2" s="73"/>
      <c r="SGM2" s="73"/>
      <c r="SGN2" s="73"/>
      <c r="SGO2" s="73"/>
      <c r="SGP2" s="73"/>
      <c r="SGQ2" s="73"/>
      <c r="SGR2" s="73"/>
      <c r="SGS2" s="73"/>
      <c r="SGT2" s="73"/>
      <c r="SGU2" s="73"/>
      <c r="SGV2" s="73"/>
      <c r="SGW2" s="73"/>
      <c r="SGX2" s="73"/>
      <c r="SGY2" s="73"/>
      <c r="SGZ2" s="73"/>
      <c r="SHA2" s="73"/>
      <c r="SHB2" s="73"/>
      <c r="SHC2" s="73"/>
      <c r="SHD2" s="73"/>
      <c r="SHE2" s="73"/>
      <c r="SHF2" s="73"/>
      <c r="SHG2" s="73"/>
      <c r="SHH2" s="73"/>
      <c r="SHI2" s="73"/>
      <c r="SHJ2" s="73"/>
      <c r="SHK2" s="73"/>
      <c r="SHL2" s="73"/>
      <c r="SHM2" s="73"/>
      <c r="SPV2" s="73"/>
      <c r="SPW2" s="73"/>
      <c r="SPX2" s="73"/>
      <c r="SPY2" s="73"/>
      <c r="SPZ2" s="73"/>
      <c r="SQA2" s="73"/>
      <c r="SQB2" s="73"/>
      <c r="SQC2" s="73"/>
      <c r="SQD2" s="73"/>
      <c r="SQE2" s="73"/>
      <c r="SQF2" s="73"/>
      <c r="SQG2" s="73"/>
      <c r="SQH2" s="73"/>
      <c r="SQI2" s="73"/>
      <c r="SQJ2" s="73"/>
      <c r="SQK2" s="73"/>
      <c r="SQL2" s="73"/>
      <c r="SQM2" s="73"/>
      <c r="SQN2" s="73"/>
      <c r="SQO2" s="73"/>
      <c r="SQP2" s="73"/>
      <c r="SQQ2" s="73"/>
      <c r="SQR2" s="73"/>
      <c r="SQS2" s="73"/>
      <c r="SQT2" s="73"/>
      <c r="SQU2" s="73"/>
      <c r="SQV2" s="73"/>
      <c r="SQW2" s="73"/>
      <c r="SQX2" s="73"/>
      <c r="SQY2" s="73"/>
      <c r="SQZ2" s="73"/>
      <c r="SRA2" s="73"/>
      <c r="SRB2" s="73"/>
      <c r="SRC2" s="73"/>
      <c r="SRD2" s="73"/>
      <c r="SRE2" s="73"/>
      <c r="SRF2" s="73"/>
      <c r="SRG2" s="73"/>
      <c r="SRH2" s="73"/>
      <c r="SRI2" s="73"/>
      <c r="SZR2" s="73"/>
      <c r="SZS2" s="73"/>
      <c r="SZT2" s="73"/>
      <c r="SZU2" s="73"/>
      <c r="SZV2" s="73"/>
      <c r="SZW2" s="73"/>
      <c r="SZX2" s="73"/>
      <c r="SZY2" s="73"/>
      <c r="SZZ2" s="73"/>
      <c r="TAA2" s="73"/>
      <c r="TAB2" s="73"/>
      <c r="TAC2" s="73"/>
      <c r="TAD2" s="73"/>
      <c r="TAE2" s="73"/>
      <c r="TAF2" s="73"/>
      <c r="TAG2" s="73"/>
      <c r="TAH2" s="73"/>
      <c r="TAI2" s="73"/>
      <c r="TAJ2" s="73"/>
      <c r="TAK2" s="73"/>
      <c r="TAL2" s="73"/>
      <c r="TAM2" s="73"/>
      <c r="TAN2" s="73"/>
      <c r="TAO2" s="73"/>
      <c r="TAP2" s="73"/>
      <c r="TAQ2" s="73"/>
      <c r="TAR2" s="73"/>
      <c r="TAS2" s="73"/>
      <c r="TAT2" s="73"/>
      <c r="TAU2" s="73"/>
      <c r="TAV2" s="73"/>
      <c r="TAW2" s="73"/>
      <c r="TAX2" s="73"/>
      <c r="TAY2" s="73"/>
      <c r="TAZ2" s="73"/>
      <c r="TBA2" s="73"/>
      <c r="TBB2" s="73"/>
      <c r="TBC2" s="73"/>
      <c r="TBD2" s="73"/>
      <c r="TBE2" s="73"/>
      <c r="TJN2" s="73"/>
      <c r="TJO2" s="73"/>
      <c r="TJP2" s="73"/>
      <c r="TJQ2" s="73"/>
      <c r="TJR2" s="73"/>
      <c r="TJS2" s="73"/>
      <c r="TJT2" s="73"/>
      <c r="TJU2" s="73"/>
      <c r="TJV2" s="73"/>
      <c r="TJW2" s="73"/>
      <c r="TJX2" s="73"/>
      <c r="TJY2" s="73"/>
      <c r="TJZ2" s="73"/>
      <c r="TKA2" s="73"/>
      <c r="TKB2" s="73"/>
      <c r="TKC2" s="73"/>
      <c r="TKD2" s="73"/>
      <c r="TKE2" s="73"/>
      <c r="TKF2" s="73"/>
      <c r="TKG2" s="73"/>
      <c r="TKH2" s="73"/>
      <c r="TKI2" s="73"/>
      <c r="TKJ2" s="73"/>
      <c r="TKK2" s="73"/>
      <c r="TKL2" s="73"/>
      <c r="TKM2" s="73"/>
      <c r="TKN2" s="73"/>
      <c r="TKO2" s="73"/>
      <c r="TKP2" s="73"/>
      <c r="TKQ2" s="73"/>
      <c r="TKR2" s="73"/>
      <c r="TKS2" s="73"/>
      <c r="TKT2" s="73"/>
      <c r="TKU2" s="73"/>
      <c r="TKV2" s="73"/>
      <c r="TKW2" s="73"/>
      <c r="TKX2" s="73"/>
      <c r="TKY2" s="73"/>
      <c r="TKZ2" s="73"/>
      <c r="TLA2" s="73"/>
      <c r="TTJ2" s="73"/>
      <c r="TTK2" s="73"/>
      <c r="TTL2" s="73"/>
      <c r="TTM2" s="73"/>
      <c r="TTN2" s="73"/>
      <c r="TTO2" s="73"/>
      <c r="TTP2" s="73"/>
      <c r="TTQ2" s="73"/>
      <c r="TTR2" s="73"/>
      <c r="TTS2" s="73"/>
      <c r="TTT2" s="73"/>
      <c r="TTU2" s="73"/>
      <c r="TTV2" s="73"/>
      <c r="TTW2" s="73"/>
      <c r="TTX2" s="73"/>
      <c r="TTY2" s="73"/>
      <c r="TTZ2" s="73"/>
      <c r="TUA2" s="73"/>
      <c r="TUB2" s="73"/>
      <c r="TUC2" s="73"/>
      <c r="TUD2" s="73"/>
      <c r="TUE2" s="73"/>
      <c r="TUF2" s="73"/>
      <c r="TUG2" s="73"/>
      <c r="TUH2" s="73"/>
      <c r="TUI2" s="73"/>
      <c r="TUJ2" s="73"/>
      <c r="TUK2" s="73"/>
      <c r="TUL2" s="73"/>
      <c r="TUM2" s="73"/>
      <c r="TUN2" s="73"/>
      <c r="TUO2" s="73"/>
      <c r="TUP2" s="73"/>
      <c r="TUQ2" s="73"/>
      <c r="TUR2" s="73"/>
      <c r="TUS2" s="73"/>
      <c r="TUT2" s="73"/>
      <c r="TUU2" s="73"/>
      <c r="TUV2" s="73"/>
      <c r="TUW2" s="73"/>
      <c r="UDF2" s="73"/>
      <c r="UDG2" s="73"/>
      <c r="UDH2" s="73"/>
      <c r="UDI2" s="73"/>
      <c r="UDJ2" s="73"/>
      <c r="UDK2" s="73"/>
      <c r="UDL2" s="73"/>
      <c r="UDM2" s="73"/>
      <c r="UDN2" s="73"/>
      <c r="UDO2" s="73"/>
      <c r="UDP2" s="73"/>
      <c r="UDQ2" s="73"/>
      <c r="UDR2" s="73"/>
      <c r="UDS2" s="73"/>
      <c r="UDT2" s="73"/>
      <c r="UDU2" s="73"/>
      <c r="UDV2" s="73"/>
      <c r="UDW2" s="73"/>
      <c r="UDX2" s="73"/>
      <c r="UDY2" s="73"/>
      <c r="UDZ2" s="73"/>
      <c r="UEA2" s="73"/>
      <c r="UEB2" s="73"/>
      <c r="UEC2" s="73"/>
      <c r="UED2" s="73"/>
      <c r="UEE2" s="73"/>
      <c r="UEF2" s="73"/>
      <c r="UEG2" s="73"/>
      <c r="UEH2" s="73"/>
      <c r="UEI2" s="73"/>
      <c r="UEJ2" s="73"/>
      <c r="UEK2" s="73"/>
      <c r="UEL2" s="73"/>
      <c r="UEM2" s="73"/>
      <c r="UEN2" s="73"/>
      <c r="UEO2" s="73"/>
      <c r="UEP2" s="73"/>
      <c r="UEQ2" s="73"/>
      <c r="UER2" s="73"/>
      <c r="UES2" s="73"/>
      <c r="UNB2" s="73"/>
      <c r="UNC2" s="73"/>
      <c r="UND2" s="73"/>
      <c r="UNE2" s="73"/>
      <c r="UNF2" s="73"/>
      <c r="UNG2" s="73"/>
      <c r="UNH2" s="73"/>
      <c r="UNI2" s="73"/>
      <c r="UNJ2" s="73"/>
      <c r="UNK2" s="73"/>
      <c r="UNL2" s="73"/>
      <c r="UNM2" s="73"/>
      <c r="UNN2" s="73"/>
      <c r="UNO2" s="73"/>
      <c r="UNP2" s="73"/>
      <c r="UNQ2" s="73"/>
      <c r="UNR2" s="73"/>
      <c r="UNS2" s="73"/>
      <c r="UNT2" s="73"/>
      <c r="UNU2" s="73"/>
      <c r="UNV2" s="73"/>
      <c r="UNW2" s="73"/>
      <c r="UNX2" s="73"/>
      <c r="UNY2" s="73"/>
      <c r="UNZ2" s="73"/>
      <c r="UOA2" s="73"/>
      <c r="UOB2" s="73"/>
      <c r="UOC2" s="73"/>
      <c r="UOD2" s="73"/>
      <c r="UOE2" s="73"/>
      <c r="UOF2" s="73"/>
      <c r="UOG2" s="73"/>
      <c r="UOH2" s="73"/>
      <c r="UOI2" s="73"/>
      <c r="UOJ2" s="73"/>
      <c r="UOK2" s="73"/>
      <c r="UOL2" s="73"/>
      <c r="UOM2" s="73"/>
      <c r="UON2" s="73"/>
      <c r="UOO2" s="73"/>
      <c r="UWX2" s="73"/>
      <c r="UWY2" s="73"/>
      <c r="UWZ2" s="73"/>
      <c r="UXA2" s="73"/>
      <c r="UXB2" s="73"/>
      <c r="UXC2" s="73"/>
      <c r="UXD2" s="73"/>
      <c r="UXE2" s="73"/>
      <c r="UXF2" s="73"/>
      <c r="UXG2" s="73"/>
      <c r="UXH2" s="73"/>
      <c r="UXI2" s="73"/>
      <c r="UXJ2" s="73"/>
      <c r="UXK2" s="73"/>
      <c r="UXL2" s="73"/>
      <c r="UXM2" s="73"/>
      <c r="UXN2" s="73"/>
      <c r="UXO2" s="73"/>
      <c r="UXP2" s="73"/>
      <c r="UXQ2" s="73"/>
      <c r="UXR2" s="73"/>
      <c r="UXS2" s="73"/>
      <c r="UXT2" s="73"/>
      <c r="UXU2" s="73"/>
      <c r="UXV2" s="73"/>
      <c r="UXW2" s="73"/>
      <c r="UXX2" s="73"/>
      <c r="UXY2" s="73"/>
      <c r="UXZ2" s="73"/>
      <c r="UYA2" s="73"/>
      <c r="UYB2" s="73"/>
      <c r="UYC2" s="73"/>
      <c r="UYD2" s="73"/>
      <c r="UYE2" s="73"/>
      <c r="UYF2" s="73"/>
      <c r="UYG2" s="73"/>
      <c r="UYH2" s="73"/>
      <c r="UYI2" s="73"/>
      <c r="UYJ2" s="73"/>
      <c r="UYK2" s="73"/>
      <c r="VGT2" s="73"/>
      <c r="VGU2" s="73"/>
      <c r="VGV2" s="73"/>
      <c r="VGW2" s="73"/>
      <c r="VGX2" s="73"/>
      <c r="VGY2" s="73"/>
      <c r="VGZ2" s="73"/>
      <c r="VHA2" s="73"/>
      <c r="VHB2" s="73"/>
      <c r="VHC2" s="73"/>
      <c r="VHD2" s="73"/>
      <c r="VHE2" s="73"/>
      <c r="VHF2" s="73"/>
      <c r="VHG2" s="73"/>
      <c r="VHH2" s="73"/>
      <c r="VHI2" s="73"/>
      <c r="VHJ2" s="73"/>
      <c r="VHK2" s="73"/>
      <c r="VHL2" s="73"/>
      <c r="VHM2" s="73"/>
      <c r="VHN2" s="73"/>
      <c r="VHO2" s="73"/>
      <c r="VHP2" s="73"/>
      <c r="VHQ2" s="73"/>
      <c r="VHR2" s="73"/>
      <c r="VHS2" s="73"/>
      <c r="VHT2" s="73"/>
      <c r="VHU2" s="73"/>
      <c r="VHV2" s="73"/>
      <c r="VHW2" s="73"/>
      <c r="VHX2" s="73"/>
      <c r="VHY2" s="73"/>
      <c r="VHZ2" s="73"/>
      <c r="VIA2" s="73"/>
      <c r="VIB2" s="73"/>
      <c r="VIC2" s="73"/>
      <c r="VID2" s="73"/>
      <c r="VIE2" s="73"/>
      <c r="VIF2" s="73"/>
      <c r="VIG2" s="73"/>
      <c r="VQP2" s="73"/>
      <c r="VQQ2" s="73"/>
      <c r="VQR2" s="73"/>
      <c r="VQS2" s="73"/>
      <c r="VQT2" s="73"/>
      <c r="VQU2" s="73"/>
      <c r="VQV2" s="73"/>
      <c r="VQW2" s="73"/>
      <c r="VQX2" s="73"/>
      <c r="VQY2" s="73"/>
      <c r="VQZ2" s="73"/>
      <c r="VRA2" s="73"/>
      <c r="VRB2" s="73"/>
      <c r="VRC2" s="73"/>
      <c r="VRD2" s="73"/>
      <c r="VRE2" s="73"/>
      <c r="VRF2" s="73"/>
      <c r="VRG2" s="73"/>
      <c r="VRH2" s="73"/>
      <c r="VRI2" s="73"/>
      <c r="VRJ2" s="73"/>
      <c r="VRK2" s="73"/>
      <c r="VRL2" s="73"/>
      <c r="VRM2" s="73"/>
      <c r="VRN2" s="73"/>
      <c r="VRO2" s="73"/>
      <c r="VRP2" s="73"/>
      <c r="VRQ2" s="73"/>
      <c r="VRR2" s="73"/>
      <c r="VRS2" s="73"/>
      <c r="VRT2" s="73"/>
      <c r="VRU2" s="73"/>
      <c r="VRV2" s="73"/>
      <c r="VRW2" s="73"/>
      <c r="VRX2" s="73"/>
      <c r="VRY2" s="73"/>
      <c r="VRZ2" s="73"/>
      <c r="VSA2" s="73"/>
      <c r="VSB2" s="73"/>
      <c r="VSC2" s="73"/>
      <c r="WAL2" s="73"/>
      <c r="WAM2" s="73"/>
      <c r="WAN2" s="73"/>
      <c r="WAO2" s="73"/>
      <c r="WAP2" s="73"/>
      <c r="WAQ2" s="73"/>
      <c r="WAR2" s="73"/>
      <c r="WAS2" s="73"/>
      <c r="WAT2" s="73"/>
      <c r="WAU2" s="73"/>
      <c r="WAV2" s="73"/>
      <c r="WAW2" s="73"/>
      <c r="WAX2" s="73"/>
      <c r="WAY2" s="73"/>
      <c r="WAZ2" s="73"/>
      <c r="WBA2" s="73"/>
      <c r="WBB2" s="73"/>
      <c r="WBC2" s="73"/>
      <c r="WBD2" s="73"/>
      <c r="WBE2" s="73"/>
      <c r="WBF2" s="73"/>
      <c r="WBG2" s="73"/>
      <c r="WBH2" s="73"/>
      <c r="WBI2" s="73"/>
      <c r="WBJ2" s="73"/>
      <c r="WBK2" s="73"/>
      <c r="WBL2" s="73"/>
      <c r="WBM2" s="73"/>
      <c r="WBN2" s="73"/>
      <c r="WBO2" s="73"/>
      <c r="WBP2" s="73"/>
      <c r="WBQ2" s="73"/>
      <c r="WBR2" s="73"/>
      <c r="WBS2" s="73"/>
      <c r="WBT2" s="73"/>
      <c r="WBU2" s="73"/>
      <c r="WBV2" s="73"/>
      <c r="WBW2" s="73"/>
      <c r="WBX2" s="73"/>
      <c r="WBY2" s="73"/>
      <c r="WKH2" s="73"/>
      <c r="WKI2" s="73"/>
      <c r="WKJ2" s="73"/>
      <c r="WKK2" s="73"/>
      <c r="WKL2" s="73"/>
      <c r="WKM2" s="73"/>
      <c r="WKN2" s="73"/>
      <c r="WKO2" s="73"/>
      <c r="WKP2" s="73"/>
      <c r="WKQ2" s="73"/>
      <c r="WKR2" s="73"/>
      <c r="WKS2" s="73"/>
      <c r="WKT2" s="73"/>
      <c r="WKU2" s="73"/>
      <c r="WKV2" s="73"/>
      <c r="WKW2" s="73"/>
      <c r="WKX2" s="73"/>
      <c r="WKY2" s="73"/>
      <c r="WKZ2" s="73"/>
      <c r="WLA2" s="73"/>
      <c r="WLB2" s="73"/>
      <c r="WLC2" s="73"/>
      <c r="WLD2" s="73"/>
      <c r="WLE2" s="73"/>
      <c r="WLF2" s="73"/>
      <c r="WLG2" s="73"/>
      <c r="WLH2" s="73"/>
      <c r="WLI2" s="73"/>
      <c r="WLJ2" s="73"/>
      <c r="WLK2" s="73"/>
      <c r="WLL2" s="73"/>
      <c r="WLM2" s="73"/>
      <c r="WLN2" s="73"/>
      <c r="WLO2" s="73"/>
      <c r="WLP2" s="73"/>
      <c r="WLQ2" s="73"/>
      <c r="WLR2" s="73"/>
      <c r="WLS2" s="73"/>
      <c r="WLT2" s="73"/>
      <c r="WLU2" s="73"/>
      <c r="WUD2" s="73"/>
      <c r="WUE2" s="73"/>
      <c r="WUF2" s="73"/>
      <c r="WUG2" s="73"/>
      <c r="WUH2" s="73"/>
      <c r="WUI2" s="73"/>
      <c r="WUJ2" s="73"/>
      <c r="WUK2" s="73"/>
      <c r="WUL2" s="73"/>
      <c r="WUM2" s="73"/>
      <c r="WUN2" s="73"/>
      <c r="WUO2" s="73"/>
      <c r="WUP2" s="73"/>
      <c r="WUQ2" s="73"/>
      <c r="WUR2" s="73"/>
      <c r="WUS2" s="73"/>
      <c r="WUT2" s="73"/>
      <c r="WUU2" s="73"/>
      <c r="WUV2" s="73"/>
      <c r="WUW2" s="73"/>
      <c r="WUX2" s="73"/>
      <c r="WUY2" s="73"/>
      <c r="WUZ2" s="73"/>
      <c r="WVA2" s="73"/>
      <c r="WVB2" s="73"/>
      <c r="WVC2" s="73"/>
      <c r="WVD2" s="73"/>
      <c r="WVE2" s="73"/>
      <c r="WVF2" s="73"/>
      <c r="WVG2" s="73"/>
      <c r="WVH2" s="73"/>
      <c r="WVI2" s="73"/>
      <c r="WVJ2" s="73"/>
      <c r="WVK2" s="73"/>
      <c r="WVL2" s="73"/>
      <c r="WVM2" s="73"/>
      <c r="WVN2" s="73"/>
      <c r="WVO2" s="73"/>
      <c r="WVP2" s="73"/>
      <c r="WVQ2" s="73"/>
    </row>
    <row r="3" spans="1:16137" s="2" customFormat="1" ht="12.75">
      <c r="A3" s="60"/>
      <c r="B3" s="60"/>
      <c r="C3" s="54"/>
      <c r="D3" s="55"/>
      <c r="E3" s="60" t="s">
        <v>33</v>
      </c>
      <c r="F3" s="60" t="s">
        <v>34</v>
      </c>
      <c r="G3" s="58" t="s">
        <v>102</v>
      </c>
      <c r="H3" s="50"/>
      <c r="I3" s="60"/>
      <c r="J3" s="58"/>
      <c r="K3" s="57"/>
      <c r="L3" s="55"/>
      <c r="M3" s="54"/>
      <c r="N3" s="55"/>
      <c r="O3" s="54"/>
      <c r="P3" s="55"/>
      <c r="Q3" s="54"/>
      <c r="R3" s="55"/>
      <c r="S3" s="50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3"/>
      <c r="IV3" s="73"/>
      <c r="IW3" s="73"/>
      <c r="IX3" s="73"/>
      <c r="IY3" s="73"/>
      <c r="IZ3" s="73"/>
      <c r="JA3" s="73"/>
      <c r="JB3" s="73"/>
      <c r="JC3" s="73"/>
      <c r="JD3" s="73"/>
      <c r="JE3" s="73"/>
      <c r="RN3" s="73"/>
      <c r="RO3" s="73"/>
      <c r="RP3" s="73"/>
      <c r="RQ3" s="73"/>
      <c r="RR3" s="73"/>
      <c r="RS3" s="73"/>
      <c r="RT3" s="73"/>
      <c r="RU3" s="73"/>
      <c r="RV3" s="73"/>
      <c r="RW3" s="73"/>
      <c r="RX3" s="73"/>
      <c r="RY3" s="73"/>
      <c r="RZ3" s="73"/>
      <c r="SA3" s="73"/>
      <c r="SB3" s="73"/>
      <c r="SC3" s="73"/>
      <c r="SD3" s="73"/>
      <c r="SE3" s="73"/>
      <c r="SF3" s="73"/>
      <c r="SG3" s="73"/>
      <c r="SH3" s="73"/>
      <c r="SI3" s="73"/>
      <c r="SJ3" s="73"/>
      <c r="SK3" s="73"/>
      <c r="SL3" s="73"/>
      <c r="SM3" s="73"/>
      <c r="SN3" s="73"/>
      <c r="SO3" s="73"/>
      <c r="SP3" s="73"/>
      <c r="SQ3" s="73"/>
      <c r="SR3" s="73"/>
      <c r="SS3" s="73"/>
      <c r="ST3" s="73"/>
      <c r="SU3" s="73"/>
      <c r="SV3" s="73"/>
      <c r="SW3" s="73"/>
      <c r="SX3" s="73"/>
      <c r="SY3" s="73"/>
      <c r="SZ3" s="73"/>
      <c r="TA3" s="73"/>
      <c r="ABJ3" s="73"/>
      <c r="ABK3" s="73"/>
      <c r="ABL3" s="73"/>
      <c r="ABM3" s="73"/>
      <c r="ABN3" s="73"/>
      <c r="ABO3" s="73"/>
      <c r="ABP3" s="73"/>
      <c r="ABQ3" s="73"/>
      <c r="ABR3" s="73"/>
      <c r="ABS3" s="73"/>
      <c r="ABT3" s="73"/>
      <c r="ABU3" s="73"/>
      <c r="ABV3" s="73"/>
      <c r="ABW3" s="73"/>
      <c r="ABX3" s="73"/>
      <c r="ABY3" s="73"/>
      <c r="ABZ3" s="73"/>
      <c r="ACA3" s="73"/>
      <c r="ACB3" s="73"/>
      <c r="ACC3" s="73"/>
      <c r="ACD3" s="73"/>
      <c r="ACE3" s="73"/>
      <c r="ACF3" s="73"/>
      <c r="ACG3" s="73"/>
      <c r="ACH3" s="73"/>
      <c r="ACI3" s="73"/>
      <c r="ACJ3" s="73"/>
      <c r="ACK3" s="73"/>
      <c r="ACL3" s="73"/>
      <c r="ACM3" s="73"/>
      <c r="ACN3" s="73"/>
      <c r="ACO3" s="73"/>
      <c r="ACP3" s="73"/>
      <c r="ACQ3" s="73"/>
      <c r="ACR3" s="73"/>
      <c r="ACS3" s="73"/>
      <c r="ACT3" s="73"/>
      <c r="ACU3" s="73"/>
      <c r="ACV3" s="73"/>
      <c r="ACW3" s="73"/>
      <c r="ALF3" s="73"/>
      <c r="ALG3" s="73"/>
      <c r="ALH3" s="73"/>
      <c r="ALI3" s="73"/>
      <c r="ALJ3" s="73"/>
      <c r="ALK3" s="73"/>
      <c r="ALL3" s="73"/>
      <c r="ALM3" s="73"/>
      <c r="ALN3" s="73"/>
      <c r="ALO3" s="73"/>
      <c r="ALP3" s="73"/>
      <c r="ALQ3" s="73"/>
      <c r="ALR3" s="73"/>
      <c r="ALS3" s="73"/>
      <c r="ALT3" s="73"/>
      <c r="ALU3" s="73"/>
      <c r="ALV3" s="73"/>
      <c r="ALW3" s="73"/>
      <c r="ALX3" s="73"/>
      <c r="ALY3" s="73"/>
      <c r="ALZ3" s="73"/>
      <c r="AMA3" s="73"/>
      <c r="AMB3" s="73"/>
      <c r="AMC3" s="73"/>
      <c r="AMD3" s="73"/>
      <c r="AME3" s="73"/>
      <c r="AMF3" s="73"/>
      <c r="AMG3" s="73"/>
      <c r="AMH3" s="73"/>
      <c r="AMI3" s="73"/>
      <c r="AMJ3" s="73"/>
      <c r="AMK3" s="73"/>
      <c r="AML3" s="73"/>
      <c r="AMM3" s="73"/>
      <c r="AMN3" s="73"/>
      <c r="AMO3" s="73"/>
      <c r="AMP3" s="73"/>
      <c r="AMQ3" s="73"/>
      <c r="AMR3" s="73"/>
      <c r="AMS3" s="73"/>
      <c r="AVB3" s="73"/>
      <c r="AVC3" s="73"/>
      <c r="AVD3" s="73"/>
      <c r="AVE3" s="73"/>
      <c r="AVF3" s="73"/>
      <c r="AVG3" s="73"/>
      <c r="AVH3" s="73"/>
      <c r="AVI3" s="73"/>
      <c r="AVJ3" s="73"/>
      <c r="AVK3" s="73"/>
      <c r="AVL3" s="73"/>
      <c r="AVM3" s="73"/>
      <c r="AVN3" s="73"/>
      <c r="AVO3" s="73"/>
      <c r="AVP3" s="73"/>
      <c r="AVQ3" s="73"/>
      <c r="AVR3" s="73"/>
      <c r="AVS3" s="73"/>
      <c r="AVT3" s="73"/>
      <c r="AVU3" s="73"/>
      <c r="AVV3" s="73"/>
      <c r="AVW3" s="73"/>
      <c r="AVX3" s="73"/>
      <c r="AVY3" s="73"/>
      <c r="AVZ3" s="73"/>
      <c r="AWA3" s="73"/>
      <c r="AWB3" s="73"/>
      <c r="AWC3" s="73"/>
      <c r="AWD3" s="73"/>
      <c r="AWE3" s="73"/>
      <c r="AWF3" s="73"/>
      <c r="AWG3" s="73"/>
      <c r="AWH3" s="73"/>
      <c r="AWI3" s="73"/>
      <c r="AWJ3" s="73"/>
      <c r="AWK3" s="73"/>
      <c r="AWL3" s="73"/>
      <c r="AWM3" s="73"/>
      <c r="AWN3" s="73"/>
      <c r="AWO3" s="73"/>
      <c r="BEX3" s="73"/>
      <c r="BEY3" s="73"/>
      <c r="BEZ3" s="73"/>
      <c r="BFA3" s="73"/>
      <c r="BFB3" s="73"/>
      <c r="BFC3" s="73"/>
      <c r="BFD3" s="73"/>
      <c r="BFE3" s="73"/>
      <c r="BFF3" s="73"/>
      <c r="BFG3" s="73"/>
      <c r="BFH3" s="73"/>
      <c r="BFI3" s="73"/>
      <c r="BFJ3" s="73"/>
      <c r="BFK3" s="73"/>
      <c r="BFL3" s="73"/>
      <c r="BFM3" s="73"/>
      <c r="BFN3" s="73"/>
      <c r="BFO3" s="73"/>
      <c r="BFP3" s="73"/>
      <c r="BFQ3" s="73"/>
      <c r="BFR3" s="73"/>
      <c r="BFS3" s="73"/>
      <c r="BFT3" s="73"/>
      <c r="BFU3" s="73"/>
      <c r="BFV3" s="73"/>
      <c r="BFW3" s="73"/>
      <c r="BFX3" s="73"/>
      <c r="BFY3" s="73"/>
      <c r="BFZ3" s="73"/>
      <c r="BGA3" s="73"/>
      <c r="BGB3" s="73"/>
      <c r="BGC3" s="73"/>
      <c r="BGD3" s="73"/>
      <c r="BGE3" s="73"/>
      <c r="BGF3" s="73"/>
      <c r="BGG3" s="73"/>
      <c r="BGH3" s="73"/>
      <c r="BGI3" s="73"/>
      <c r="BGJ3" s="73"/>
      <c r="BGK3" s="73"/>
      <c r="BOT3" s="73"/>
      <c r="BOU3" s="73"/>
      <c r="BOV3" s="73"/>
      <c r="BOW3" s="73"/>
      <c r="BOX3" s="73"/>
      <c r="BOY3" s="73"/>
      <c r="BOZ3" s="73"/>
      <c r="BPA3" s="73"/>
      <c r="BPB3" s="73"/>
      <c r="BPC3" s="73"/>
      <c r="BPD3" s="73"/>
      <c r="BPE3" s="73"/>
      <c r="BPF3" s="73"/>
      <c r="BPG3" s="73"/>
      <c r="BPH3" s="73"/>
      <c r="BPI3" s="73"/>
      <c r="BPJ3" s="73"/>
      <c r="BPK3" s="73"/>
      <c r="BPL3" s="73"/>
      <c r="BPM3" s="73"/>
      <c r="BPN3" s="73"/>
      <c r="BPO3" s="73"/>
      <c r="BPP3" s="73"/>
      <c r="BPQ3" s="73"/>
      <c r="BPR3" s="73"/>
      <c r="BPS3" s="73"/>
      <c r="BPT3" s="73"/>
      <c r="BPU3" s="73"/>
      <c r="BPV3" s="73"/>
      <c r="BPW3" s="73"/>
      <c r="BPX3" s="73"/>
      <c r="BPY3" s="73"/>
      <c r="BPZ3" s="73"/>
      <c r="BQA3" s="73"/>
      <c r="BQB3" s="73"/>
      <c r="BQC3" s="73"/>
      <c r="BQD3" s="73"/>
      <c r="BQE3" s="73"/>
      <c r="BQF3" s="73"/>
      <c r="BQG3" s="73"/>
      <c r="BYP3" s="73"/>
      <c r="BYQ3" s="73"/>
      <c r="BYR3" s="73"/>
      <c r="BYS3" s="73"/>
      <c r="BYT3" s="73"/>
      <c r="BYU3" s="73"/>
      <c r="BYV3" s="73"/>
      <c r="BYW3" s="73"/>
      <c r="BYX3" s="73"/>
      <c r="BYY3" s="73"/>
      <c r="BYZ3" s="73"/>
      <c r="BZA3" s="73"/>
      <c r="BZB3" s="73"/>
      <c r="BZC3" s="73"/>
      <c r="BZD3" s="73"/>
      <c r="BZE3" s="73"/>
      <c r="BZF3" s="73"/>
      <c r="BZG3" s="73"/>
      <c r="BZH3" s="73"/>
      <c r="BZI3" s="73"/>
      <c r="BZJ3" s="73"/>
      <c r="BZK3" s="73"/>
      <c r="BZL3" s="73"/>
      <c r="BZM3" s="73"/>
      <c r="BZN3" s="73"/>
      <c r="BZO3" s="73"/>
      <c r="BZP3" s="73"/>
      <c r="BZQ3" s="73"/>
      <c r="BZR3" s="73"/>
      <c r="BZS3" s="73"/>
      <c r="BZT3" s="73"/>
      <c r="BZU3" s="73"/>
      <c r="BZV3" s="73"/>
      <c r="BZW3" s="73"/>
      <c r="BZX3" s="73"/>
      <c r="BZY3" s="73"/>
      <c r="BZZ3" s="73"/>
      <c r="CAA3" s="73"/>
      <c r="CAB3" s="73"/>
      <c r="CAC3" s="73"/>
      <c r="CIL3" s="73"/>
      <c r="CIM3" s="73"/>
      <c r="CIN3" s="73"/>
      <c r="CIO3" s="73"/>
      <c r="CIP3" s="73"/>
      <c r="CIQ3" s="73"/>
      <c r="CIR3" s="73"/>
      <c r="CIS3" s="73"/>
      <c r="CIT3" s="73"/>
      <c r="CIU3" s="73"/>
      <c r="CIV3" s="73"/>
      <c r="CIW3" s="73"/>
      <c r="CIX3" s="73"/>
      <c r="CIY3" s="73"/>
      <c r="CIZ3" s="73"/>
      <c r="CJA3" s="73"/>
      <c r="CJB3" s="73"/>
      <c r="CJC3" s="73"/>
      <c r="CJD3" s="73"/>
      <c r="CJE3" s="73"/>
      <c r="CJF3" s="73"/>
      <c r="CJG3" s="73"/>
      <c r="CJH3" s="73"/>
      <c r="CJI3" s="73"/>
      <c r="CJJ3" s="73"/>
      <c r="CJK3" s="73"/>
      <c r="CJL3" s="73"/>
      <c r="CJM3" s="73"/>
      <c r="CJN3" s="73"/>
      <c r="CJO3" s="73"/>
      <c r="CJP3" s="73"/>
      <c r="CJQ3" s="73"/>
      <c r="CJR3" s="73"/>
      <c r="CJS3" s="73"/>
      <c r="CJT3" s="73"/>
      <c r="CJU3" s="73"/>
      <c r="CJV3" s="73"/>
      <c r="CJW3" s="73"/>
      <c r="CJX3" s="73"/>
      <c r="CJY3" s="73"/>
      <c r="CSH3" s="73"/>
      <c r="CSI3" s="73"/>
      <c r="CSJ3" s="73"/>
      <c r="CSK3" s="73"/>
      <c r="CSL3" s="73"/>
      <c r="CSM3" s="73"/>
      <c r="CSN3" s="73"/>
      <c r="CSO3" s="73"/>
      <c r="CSP3" s="73"/>
      <c r="CSQ3" s="73"/>
      <c r="CSR3" s="73"/>
      <c r="CSS3" s="73"/>
      <c r="CST3" s="73"/>
      <c r="CSU3" s="73"/>
      <c r="CSV3" s="73"/>
      <c r="CSW3" s="73"/>
      <c r="CSX3" s="73"/>
      <c r="CSY3" s="73"/>
      <c r="CSZ3" s="73"/>
      <c r="CTA3" s="73"/>
      <c r="CTB3" s="73"/>
      <c r="CTC3" s="73"/>
      <c r="CTD3" s="73"/>
      <c r="CTE3" s="73"/>
      <c r="CTF3" s="73"/>
      <c r="CTG3" s="73"/>
      <c r="CTH3" s="73"/>
      <c r="CTI3" s="73"/>
      <c r="CTJ3" s="73"/>
      <c r="CTK3" s="73"/>
      <c r="CTL3" s="73"/>
      <c r="CTM3" s="73"/>
      <c r="CTN3" s="73"/>
      <c r="CTO3" s="73"/>
      <c r="CTP3" s="73"/>
      <c r="CTQ3" s="73"/>
      <c r="CTR3" s="73"/>
      <c r="CTS3" s="73"/>
      <c r="CTT3" s="73"/>
      <c r="CTU3" s="73"/>
      <c r="DCD3" s="73"/>
      <c r="DCE3" s="73"/>
      <c r="DCF3" s="73"/>
      <c r="DCG3" s="73"/>
      <c r="DCH3" s="73"/>
      <c r="DCI3" s="73"/>
      <c r="DCJ3" s="73"/>
      <c r="DCK3" s="73"/>
      <c r="DCL3" s="73"/>
      <c r="DCM3" s="73"/>
      <c r="DCN3" s="73"/>
      <c r="DCO3" s="73"/>
      <c r="DCP3" s="73"/>
      <c r="DCQ3" s="73"/>
      <c r="DCR3" s="73"/>
      <c r="DCS3" s="73"/>
      <c r="DCT3" s="73"/>
      <c r="DCU3" s="73"/>
      <c r="DCV3" s="73"/>
      <c r="DCW3" s="73"/>
      <c r="DCX3" s="73"/>
      <c r="DCY3" s="73"/>
      <c r="DCZ3" s="73"/>
      <c r="DDA3" s="73"/>
      <c r="DDB3" s="73"/>
      <c r="DDC3" s="73"/>
      <c r="DDD3" s="73"/>
      <c r="DDE3" s="73"/>
      <c r="DDF3" s="73"/>
      <c r="DDG3" s="73"/>
      <c r="DDH3" s="73"/>
      <c r="DDI3" s="73"/>
      <c r="DDJ3" s="73"/>
      <c r="DDK3" s="73"/>
      <c r="DDL3" s="73"/>
      <c r="DDM3" s="73"/>
      <c r="DDN3" s="73"/>
      <c r="DDO3" s="73"/>
      <c r="DDP3" s="73"/>
      <c r="DDQ3" s="73"/>
      <c r="DLZ3" s="73"/>
      <c r="DMA3" s="73"/>
      <c r="DMB3" s="73"/>
      <c r="DMC3" s="73"/>
      <c r="DMD3" s="73"/>
      <c r="DME3" s="73"/>
      <c r="DMF3" s="73"/>
      <c r="DMG3" s="73"/>
      <c r="DMH3" s="73"/>
      <c r="DMI3" s="73"/>
      <c r="DMJ3" s="73"/>
      <c r="DMK3" s="73"/>
      <c r="DML3" s="73"/>
      <c r="DMM3" s="73"/>
      <c r="DMN3" s="73"/>
      <c r="DMO3" s="73"/>
      <c r="DMP3" s="73"/>
      <c r="DMQ3" s="73"/>
      <c r="DMR3" s="73"/>
      <c r="DMS3" s="73"/>
      <c r="DMT3" s="73"/>
      <c r="DMU3" s="73"/>
      <c r="DMV3" s="73"/>
      <c r="DMW3" s="73"/>
      <c r="DMX3" s="73"/>
      <c r="DMY3" s="73"/>
      <c r="DMZ3" s="73"/>
      <c r="DNA3" s="73"/>
      <c r="DNB3" s="73"/>
      <c r="DNC3" s="73"/>
      <c r="DND3" s="73"/>
      <c r="DNE3" s="73"/>
      <c r="DNF3" s="73"/>
      <c r="DNG3" s="73"/>
      <c r="DNH3" s="73"/>
      <c r="DNI3" s="73"/>
      <c r="DNJ3" s="73"/>
      <c r="DNK3" s="73"/>
      <c r="DNL3" s="73"/>
      <c r="DNM3" s="73"/>
      <c r="DVV3" s="73"/>
      <c r="DVW3" s="73"/>
      <c r="DVX3" s="73"/>
      <c r="DVY3" s="73"/>
      <c r="DVZ3" s="73"/>
      <c r="DWA3" s="73"/>
      <c r="DWB3" s="73"/>
      <c r="DWC3" s="73"/>
      <c r="DWD3" s="73"/>
      <c r="DWE3" s="73"/>
      <c r="DWF3" s="73"/>
      <c r="DWG3" s="73"/>
      <c r="DWH3" s="73"/>
      <c r="DWI3" s="73"/>
      <c r="DWJ3" s="73"/>
      <c r="DWK3" s="73"/>
      <c r="DWL3" s="73"/>
      <c r="DWM3" s="73"/>
      <c r="DWN3" s="73"/>
      <c r="DWO3" s="73"/>
      <c r="DWP3" s="73"/>
      <c r="DWQ3" s="73"/>
      <c r="DWR3" s="73"/>
      <c r="DWS3" s="73"/>
      <c r="DWT3" s="73"/>
      <c r="DWU3" s="73"/>
      <c r="DWV3" s="73"/>
      <c r="DWW3" s="73"/>
      <c r="DWX3" s="73"/>
      <c r="DWY3" s="73"/>
      <c r="DWZ3" s="73"/>
      <c r="DXA3" s="73"/>
      <c r="DXB3" s="73"/>
      <c r="DXC3" s="73"/>
      <c r="DXD3" s="73"/>
      <c r="DXE3" s="73"/>
      <c r="DXF3" s="73"/>
      <c r="DXG3" s="73"/>
      <c r="DXH3" s="73"/>
      <c r="DXI3" s="73"/>
      <c r="EFR3" s="73"/>
      <c r="EFS3" s="73"/>
      <c r="EFT3" s="73"/>
      <c r="EFU3" s="73"/>
      <c r="EFV3" s="73"/>
      <c r="EFW3" s="73"/>
      <c r="EFX3" s="73"/>
      <c r="EFY3" s="73"/>
      <c r="EFZ3" s="73"/>
      <c r="EGA3" s="73"/>
      <c r="EGB3" s="73"/>
      <c r="EGC3" s="73"/>
      <c r="EGD3" s="73"/>
      <c r="EGE3" s="73"/>
      <c r="EGF3" s="73"/>
      <c r="EGG3" s="73"/>
      <c r="EGH3" s="73"/>
      <c r="EGI3" s="73"/>
      <c r="EGJ3" s="73"/>
      <c r="EGK3" s="73"/>
      <c r="EGL3" s="73"/>
      <c r="EGM3" s="73"/>
      <c r="EGN3" s="73"/>
      <c r="EGO3" s="73"/>
      <c r="EGP3" s="73"/>
      <c r="EGQ3" s="73"/>
      <c r="EGR3" s="73"/>
      <c r="EGS3" s="73"/>
      <c r="EGT3" s="73"/>
      <c r="EGU3" s="73"/>
      <c r="EGV3" s="73"/>
      <c r="EGW3" s="73"/>
      <c r="EGX3" s="73"/>
      <c r="EGY3" s="73"/>
      <c r="EGZ3" s="73"/>
      <c r="EHA3" s="73"/>
      <c r="EHB3" s="73"/>
      <c r="EHC3" s="73"/>
      <c r="EHD3" s="73"/>
      <c r="EHE3" s="73"/>
      <c r="EPN3" s="73"/>
      <c r="EPO3" s="73"/>
      <c r="EPP3" s="73"/>
      <c r="EPQ3" s="73"/>
      <c r="EPR3" s="73"/>
      <c r="EPS3" s="73"/>
      <c r="EPT3" s="73"/>
      <c r="EPU3" s="73"/>
      <c r="EPV3" s="73"/>
      <c r="EPW3" s="73"/>
      <c r="EPX3" s="73"/>
      <c r="EPY3" s="73"/>
      <c r="EPZ3" s="73"/>
      <c r="EQA3" s="73"/>
      <c r="EQB3" s="73"/>
      <c r="EQC3" s="73"/>
      <c r="EQD3" s="73"/>
      <c r="EQE3" s="73"/>
      <c r="EQF3" s="73"/>
      <c r="EQG3" s="73"/>
      <c r="EQH3" s="73"/>
      <c r="EQI3" s="73"/>
      <c r="EQJ3" s="73"/>
      <c r="EQK3" s="73"/>
      <c r="EQL3" s="73"/>
      <c r="EQM3" s="73"/>
      <c r="EQN3" s="73"/>
      <c r="EQO3" s="73"/>
      <c r="EQP3" s="73"/>
      <c r="EQQ3" s="73"/>
      <c r="EQR3" s="73"/>
      <c r="EQS3" s="73"/>
      <c r="EQT3" s="73"/>
      <c r="EQU3" s="73"/>
      <c r="EQV3" s="73"/>
      <c r="EQW3" s="73"/>
      <c r="EQX3" s="73"/>
      <c r="EQY3" s="73"/>
      <c r="EQZ3" s="73"/>
      <c r="ERA3" s="73"/>
      <c r="EZJ3" s="73"/>
      <c r="EZK3" s="73"/>
      <c r="EZL3" s="73"/>
      <c r="EZM3" s="73"/>
      <c r="EZN3" s="73"/>
      <c r="EZO3" s="73"/>
      <c r="EZP3" s="73"/>
      <c r="EZQ3" s="73"/>
      <c r="EZR3" s="73"/>
      <c r="EZS3" s="73"/>
      <c r="EZT3" s="73"/>
      <c r="EZU3" s="73"/>
      <c r="EZV3" s="73"/>
      <c r="EZW3" s="73"/>
      <c r="EZX3" s="73"/>
      <c r="EZY3" s="73"/>
      <c r="EZZ3" s="73"/>
      <c r="FAA3" s="73"/>
      <c r="FAB3" s="73"/>
      <c r="FAC3" s="73"/>
      <c r="FAD3" s="73"/>
      <c r="FAE3" s="73"/>
      <c r="FAF3" s="73"/>
      <c r="FAG3" s="73"/>
      <c r="FAH3" s="73"/>
      <c r="FAI3" s="73"/>
      <c r="FAJ3" s="73"/>
      <c r="FAK3" s="73"/>
      <c r="FAL3" s="73"/>
      <c r="FAM3" s="73"/>
      <c r="FAN3" s="73"/>
      <c r="FAO3" s="73"/>
      <c r="FAP3" s="73"/>
      <c r="FAQ3" s="73"/>
      <c r="FAR3" s="73"/>
      <c r="FAS3" s="73"/>
      <c r="FAT3" s="73"/>
      <c r="FAU3" s="73"/>
      <c r="FAV3" s="73"/>
      <c r="FAW3" s="73"/>
      <c r="FJF3" s="73"/>
      <c r="FJG3" s="73"/>
      <c r="FJH3" s="73"/>
      <c r="FJI3" s="73"/>
      <c r="FJJ3" s="73"/>
      <c r="FJK3" s="73"/>
      <c r="FJL3" s="73"/>
      <c r="FJM3" s="73"/>
      <c r="FJN3" s="73"/>
      <c r="FJO3" s="73"/>
      <c r="FJP3" s="73"/>
      <c r="FJQ3" s="73"/>
      <c r="FJR3" s="73"/>
      <c r="FJS3" s="73"/>
      <c r="FJT3" s="73"/>
      <c r="FJU3" s="73"/>
      <c r="FJV3" s="73"/>
      <c r="FJW3" s="73"/>
      <c r="FJX3" s="73"/>
      <c r="FJY3" s="73"/>
      <c r="FJZ3" s="73"/>
      <c r="FKA3" s="73"/>
      <c r="FKB3" s="73"/>
      <c r="FKC3" s="73"/>
      <c r="FKD3" s="73"/>
      <c r="FKE3" s="73"/>
      <c r="FKF3" s="73"/>
      <c r="FKG3" s="73"/>
      <c r="FKH3" s="73"/>
      <c r="FKI3" s="73"/>
      <c r="FKJ3" s="73"/>
      <c r="FKK3" s="73"/>
      <c r="FKL3" s="73"/>
      <c r="FKM3" s="73"/>
      <c r="FKN3" s="73"/>
      <c r="FKO3" s="73"/>
      <c r="FKP3" s="73"/>
      <c r="FKQ3" s="73"/>
      <c r="FKR3" s="73"/>
      <c r="FKS3" s="73"/>
      <c r="FTB3" s="73"/>
      <c r="FTC3" s="73"/>
      <c r="FTD3" s="73"/>
      <c r="FTE3" s="73"/>
      <c r="FTF3" s="73"/>
      <c r="FTG3" s="73"/>
      <c r="FTH3" s="73"/>
      <c r="FTI3" s="73"/>
      <c r="FTJ3" s="73"/>
      <c r="FTK3" s="73"/>
      <c r="FTL3" s="73"/>
      <c r="FTM3" s="73"/>
      <c r="FTN3" s="73"/>
      <c r="FTO3" s="73"/>
      <c r="FTP3" s="73"/>
      <c r="FTQ3" s="73"/>
      <c r="FTR3" s="73"/>
      <c r="FTS3" s="73"/>
      <c r="FTT3" s="73"/>
      <c r="FTU3" s="73"/>
      <c r="FTV3" s="73"/>
      <c r="FTW3" s="73"/>
      <c r="FTX3" s="73"/>
      <c r="FTY3" s="73"/>
      <c r="FTZ3" s="73"/>
      <c r="FUA3" s="73"/>
      <c r="FUB3" s="73"/>
      <c r="FUC3" s="73"/>
      <c r="FUD3" s="73"/>
      <c r="FUE3" s="73"/>
      <c r="FUF3" s="73"/>
      <c r="FUG3" s="73"/>
      <c r="FUH3" s="73"/>
      <c r="FUI3" s="73"/>
      <c r="FUJ3" s="73"/>
      <c r="FUK3" s="73"/>
      <c r="FUL3" s="73"/>
      <c r="FUM3" s="73"/>
      <c r="FUN3" s="73"/>
      <c r="FUO3" s="73"/>
      <c r="GCX3" s="73"/>
      <c r="GCY3" s="73"/>
      <c r="GCZ3" s="73"/>
      <c r="GDA3" s="73"/>
      <c r="GDB3" s="73"/>
      <c r="GDC3" s="73"/>
      <c r="GDD3" s="73"/>
      <c r="GDE3" s="73"/>
      <c r="GDF3" s="73"/>
      <c r="GDG3" s="73"/>
      <c r="GDH3" s="73"/>
      <c r="GDI3" s="73"/>
      <c r="GDJ3" s="73"/>
      <c r="GDK3" s="73"/>
      <c r="GDL3" s="73"/>
      <c r="GDM3" s="73"/>
      <c r="GDN3" s="73"/>
      <c r="GDO3" s="73"/>
      <c r="GDP3" s="73"/>
      <c r="GDQ3" s="73"/>
      <c r="GDR3" s="73"/>
      <c r="GDS3" s="73"/>
      <c r="GDT3" s="73"/>
      <c r="GDU3" s="73"/>
      <c r="GDV3" s="73"/>
      <c r="GDW3" s="73"/>
      <c r="GDX3" s="73"/>
      <c r="GDY3" s="73"/>
      <c r="GDZ3" s="73"/>
      <c r="GEA3" s="73"/>
      <c r="GEB3" s="73"/>
      <c r="GEC3" s="73"/>
      <c r="GED3" s="73"/>
      <c r="GEE3" s="73"/>
      <c r="GEF3" s="73"/>
      <c r="GEG3" s="73"/>
      <c r="GEH3" s="73"/>
      <c r="GEI3" s="73"/>
      <c r="GEJ3" s="73"/>
      <c r="GEK3" s="73"/>
      <c r="GMT3" s="73"/>
      <c r="GMU3" s="73"/>
      <c r="GMV3" s="73"/>
      <c r="GMW3" s="73"/>
      <c r="GMX3" s="73"/>
      <c r="GMY3" s="73"/>
      <c r="GMZ3" s="73"/>
      <c r="GNA3" s="73"/>
      <c r="GNB3" s="73"/>
      <c r="GNC3" s="73"/>
      <c r="GND3" s="73"/>
      <c r="GNE3" s="73"/>
      <c r="GNF3" s="73"/>
      <c r="GNG3" s="73"/>
      <c r="GNH3" s="73"/>
      <c r="GNI3" s="73"/>
      <c r="GNJ3" s="73"/>
      <c r="GNK3" s="73"/>
      <c r="GNL3" s="73"/>
      <c r="GNM3" s="73"/>
      <c r="GNN3" s="73"/>
      <c r="GNO3" s="73"/>
      <c r="GNP3" s="73"/>
      <c r="GNQ3" s="73"/>
      <c r="GNR3" s="73"/>
      <c r="GNS3" s="73"/>
      <c r="GNT3" s="73"/>
      <c r="GNU3" s="73"/>
      <c r="GNV3" s="73"/>
      <c r="GNW3" s="73"/>
      <c r="GNX3" s="73"/>
      <c r="GNY3" s="73"/>
      <c r="GNZ3" s="73"/>
      <c r="GOA3" s="73"/>
      <c r="GOB3" s="73"/>
      <c r="GOC3" s="73"/>
      <c r="GOD3" s="73"/>
      <c r="GOE3" s="73"/>
      <c r="GOF3" s="73"/>
      <c r="GOG3" s="73"/>
      <c r="GWP3" s="73"/>
      <c r="GWQ3" s="73"/>
      <c r="GWR3" s="73"/>
      <c r="GWS3" s="73"/>
      <c r="GWT3" s="73"/>
      <c r="GWU3" s="73"/>
      <c r="GWV3" s="73"/>
      <c r="GWW3" s="73"/>
      <c r="GWX3" s="73"/>
      <c r="GWY3" s="73"/>
      <c r="GWZ3" s="73"/>
      <c r="GXA3" s="73"/>
      <c r="GXB3" s="73"/>
      <c r="GXC3" s="73"/>
      <c r="GXD3" s="73"/>
      <c r="GXE3" s="73"/>
      <c r="GXF3" s="73"/>
      <c r="GXG3" s="73"/>
      <c r="GXH3" s="73"/>
      <c r="GXI3" s="73"/>
      <c r="GXJ3" s="73"/>
      <c r="GXK3" s="73"/>
      <c r="GXL3" s="73"/>
      <c r="GXM3" s="73"/>
      <c r="GXN3" s="73"/>
      <c r="GXO3" s="73"/>
      <c r="GXP3" s="73"/>
      <c r="GXQ3" s="73"/>
      <c r="GXR3" s="73"/>
      <c r="GXS3" s="73"/>
      <c r="GXT3" s="73"/>
      <c r="GXU3" s="73"/>
      <c r="GXV3" s="73"/>
      <c r="GXW3" s="73"/>
      <c r="GXX3" s="73"/>
      <c r="GXY3" s="73"/>
      <c r="GXZ3" s="73"/>
      <c r="GYA3" s="73"/>
      <c r="GYB3" s="73"/>
      <c r="GYC3" s="73"/>
      <c r="HGL3" s="73"/>
      <c r="HGM3" s="73"/>
      <c r="HGN3" s="73"/>
      <c r="HGO3" s="73"/>
      <c r="HGP3" s="73"/>
      <c r="HGQ3" s="73"/>
      <c r="HGR3" s="73"/>
      <c r="HGS3" s="73"/>
      <c r="HGT3" s="73"/>
      <c r="HGU3" s="73"/>
      <c r="HGV3" s="73"/>
      <c r="HGW3" s="73"/>
      <c r="HGX3" s="73"/>
      <c r="HGY3" s="73"/>
      <c r="HGZ3" s="73"/>
      <c r="HHA3" s="73"/>
      <c r="HHB3" s="73"/>
      <c r="HHC3" s="73"/>
      <c r="HHD3" s="73"/>
      <c r="HHE3" s="73"/>
      <c r="HHF3" s="73"/>
      <c r="HHG3" s="73"/>
      <c r="HHH3" s="73"/>
      <c r="HHI3" s="73"/>
      <c r="HHJ3" s="73"/>
      <c r="HHK3" s="73"/>
      <c r="HHL3" s="73"/>
      <c r="HHM3" s="73"/>
      <c r="HHN3" s="73"/>
      <c r="HHO3" s="73"/>
      <c r="HHP3" s="73"/>
      <c r="HHQ3" s="73"/>
      <c r="HHR3" s="73"/>
      <c r="HHS3" s="73"/>
      <c r="HHT3" s="73"/>
      <c r="HHU3" s="73"/>
      <c r="HHV3" s="73"/>
      <c r="HHW3" s="73"/>
      <c r="HHX3" s="73"/>
      <c r="HHY3" s="73"/>
      <c r="HQH3" s="73"/>
      <c r="HQI3" s="73"/>
      <c r="HQJ3" s="73"/>
      <c r="HQK3" s="73"/>
      <c r="HQL3" s="73"/>
      <c r="HQM3" s="73"/>
      <c r="HQN3" s="73"/>
      <c r="HQO3" s="73"/>
      <c r="HQP3" s="73"/>
      <c r="HQQ3" s="73"/>
      <c r="HQR3" s="73"/>
      <c r="HQS3" s="73"/>
      <c r="HQT3" s="73"/>
      <c r="HQU3" s="73"/>
      <c r="HQV3" s="73"/>
      <c r="HQW3" s="73"/>
      <c r="HQX3" s="73"/>
      <c r="HQY3" s="73"/>
      <c r="HQZ3" s="73"/>
      <c r="HRA3" s="73"/>
      <c r="HRB3" s="73"/>
      <c r="HRC3" s="73"/>
      <c r="HRD3" s="73"/>
      <c r="HRE3" s="73"/>
      <c r="HRF3" s="73"/>
      <c r="HRG3" s="73"/>
      <c r="HRH3" s="73"/>
      <c r="HRI3" s="73"/>
      <c r="HRJ3" s="73"/>
      <c r="HRK3" s="73"/>
      <c r="HRL3" s="73"/>
      <c r="HRM3" s="73"/>
      <c r="HRN3" s="73"/>
      <c r="HRO3" s="73"/>
      <c r="HRP3" s="73"/>
      <c r="HRQ3" s="73"/>
      <c r="HRR3" s="73"/>
      <c r="HRS3" s="73"/>
      <c r="HRT3" s="73"/>
      <c r="HRU3" s="73"/>
      <c r="IAD3" s="73"/>
      <c r="IAE3" s="73"/>
      <c r="IAF3" s="73"/>
      <c r="IAG3" s="73"/>
      <c r="IAH3" s="73"/>
      <c r="IAI3" s="73"/>
      <c r="IAJ3" s="73"/>
      <c r="IAK3" s="73"/>
      <c r="IAL3" s="73"/>
      <c r="IAM3" s="73"/>
      <c r="IAN3" s="73"/>
      <c r="IAO3" s="73"/>
      <c r="IAP3" s="73"/>
      <c r="IAQ3" s="73"/>
      <c r="IAR3" s="73"/>
      <c r="IAS3" s="73"/>
      <c r="IAT3" s="73"/>
      <c r="IAU3" s="73"/>
      <c r="IAV3" s="73"/>
      <c r="IAW3" s="73"/>
      <c r="IAX3" s="73"/>
      <c r="IAY3" s="73"/>
      <c r="IAZ3" s="73"/>
      <c r="IBA3" s="73"/>
      <c r="IBB3" s="73"/>
      <c r="IBC3" s="73"/>
      <c r="IBD3" s="73"/>
      <c r="IBE3" s="73"/>
      <c r="IBF3" s="73"/>
      <c r="IBG3" s="73"/>
      <c r="IBH3" s="73"/>
      <c r="IBI3" s="73"/>
      <c r="IBJ3" s="73"/>
      <c r="IBK3" s="73"/>
      <c r="IBL3" s="73"/>
      <c r="IBM3" s="73"/>
      <c r="IBN3" s="73"/>
      <c r="IBO3" s="73"/>
      <c r="IBP3" s="73"/>
      <c r="IBQ3" s="73"/>
      <c r="IJZ3" s="73"/>
      <c r="IKA3" s="73"/>
      <c r="IKB3" s="73"/>
      <c r="IKC3" s="73"/>
      <c r="IKD3" s="73"/>
      <c r="IKE3" s="73"/>
      <c r="IKF3" s="73"/>
      <c r="IKG3" s="73"/>
      <c r="IKH3" s="73"/>
      <c r="IKI3" s="73"/>
      <c r="IKJ3" s="73"/>
      <c r="IKK3" s="73"/>
      <c r="IKL3" s="73"/>
      <c r="IKM3" s="73"/>
      <c r="IKN3" s="73"/>
      <c r="IKO3" s="73"/>
      <c r="IKP3" s="73"/>
      <c r="IKQ3" s="73"/>
      <c r="IKR3" s="73"/>
      <c r="IKS3" s="73"/>
      <c r="IKT3" s="73"/>
      <c r="IKU3" s="73"/>
      <c r="IKV3" s="73"/>
      <c r="IKW3" s="73"/>
      <c r="IKX3" s="73"/>
      <c r="IKY3" s="73"/>
      <c r="IKZ3" s="73"/>
      <c r="ILA3" s="73"/>
      <c r="ILB3" s="73"/>
      <c r="ILC3" s="73"/>
      <c r="ILD3" s="73"/>
      <c r="ILE3" s="73"/>
      <c r="ILF3" s="73"/>
      <c r="ILG3" s="73"/>
      <c r="ILH3" s="73"/>
      <c r="ILI3" s="73"/>
      <c r="ILJ3" s="73"/>
      <c r="ILK3" s="73"/>
      <c r="ILL3" s="73"/>
      <c r="ILM3" s="73"/>
      <c r="ITV3" s="73"/>
      <c r="ITW3" s="73"/>
      <c r="ITX3" s="73"/>
      <c r="ITY3" s="73"/>
      <c r="ITZ3" s="73"/>
      <c r="IUA3" s="73"/>
      <c r="IUB3" s="73"/>
      <c r="IUC3" s="73"/>
      <c r="IUD3" s="73"/>
      <c r="IUE3" s="73"/>
      <c r="IUF3" s="73"/>
      <c r="IUG3" s="73"/>
      <c r="IUH3" s="73"/>
      <c r="IUI3" s="73"/>
      <c r="IUJ3" s="73"/>
      <c r="IUK3" s="73"/>
      <c r="IUL3" s="73"/>
      <c r="IUM3" s="73"/>
      <c r="IUN3" s="73"/>
      <c r="IUO3" s="73"/>
      <c r="IUP3" s="73"/>
      <c r="IUQ3" s="73"/>
      <c r="IUR3" s="73"/>
      <c r="IUS3" s="73"/>
      <c r="IUT3" s="73"/>
      <c r="IUU3" s="73"/>
      <c r="IUV3" s="73"/>
      <c r="IUW3" s="73"/>
      <c r="IUX3" s="73"/>
      <c r="IUY3" s="73"/>
      <c r="IUZ3" s="73"/>
      <c r="IVA3" s="73"/>
      <c r="IVB3" s="73"/>
      <c r="IVC3" s="73"/>
      <c r="IVD3" s="73"/>
      <c r="IVE3" s="73"/>
      <c r="IVF3" s="73"/>
      <c r="IVG3" s="73"/>
      <c r="IVH3" s="73"/>
      <c r="IVI3" s="73"/>
      <c r="JDR3" s="73"/>
      <c r="JDS3" s="73"/>
      <c r="JDT3" s="73"/>
      <c r="JDU3" s="73"/>
      <c r="JDV3" s="73"/>
      <c r="JDW3" s="73"/>
      <c r="JDX3" s="73"/>
      <c r="JDY3" s="73"/>
      <c r="JDZ3" s="73"/>
      <c r="JEA3" s="73"/>
      <c r="JEB3" s="73"/>
      <c r="JEC3" s="73"/>
      <c r="JED3" s="73"/>
      <c r="JEE3" s="73"/>
      <c r="JEF3" s="73"/>
      <c r="JEG3" s="73"/>
      <c r="JEH3" s="73"/>
      <c r="JEI3" s="73"/>
      <c r="JEJ3" s="73"/>
      <c r="JEK3" s="73"/>
      <c r="JEL3" s="73"/>
      <c r="JEM3" s="73"/>
      <c r="JEN3" s="73"/>
      <c r="JEO3" s="73"/>
      <c r="JEP3" s="73"/>
      <c r="JEQ3" s="73"/>
      <c r="JER3" s="73"/>
      <c r="JES3" s="73"/>
      <c r="JET3" s="73"/>
      <c r="JEU3" s="73"/>
      <c r="JEV3" s="73"/>
      <c r="JEW3" s="73"/>
      <c r="JEX3" s="73"/>
      <c r="JEY3" s="73"/>
      <c r="JEZ3" s="73"/>
      <c r="JFA3" s="73"/>
      <c r="JFB3" s="73"/>
      <c r="JFC3" s="73"/>
      <c r="JFD3" s="73"/>
      <c r="JFE3" s="73"/>
      <c r="JNN3" s="73"/>
      <c r="JNO3" s="73"/>
      <c r="JNP3" s="73"/>
      <c r="JNQ3" s="73"/>
      <c r="JNR3" s="73"/>
      <c r="JNS3" s="73"/>
      <c r="JNT3" s="73"/>
      <c r="JNU3" s="73"/>
      <c r="JNV3" s="73"/>
      <c r="JNW3" s="73"/>
      <c r="JNX3" s="73"/>
      <c r="JNY3" s="73"/>
      <c r="JNZ3" s="73"/>
      <c r="JOA3" s="73"/>
      <c r="JOB3" s="73"/>
      <c r="JOC3" s="73"/>
      <c r="JOD3" s="73"/>
      <c r="JOE3" s="73"/>
      <c r="JOF3" s="73"/>
      <c r="JOG3" s="73"/>
      <c r="JOH3" s="73"/>
      <c r="JOI3" s="73"/>
      <c r="JOJ3" s="73"/>
      <c r="JOK3" s="73"/>
      <c r="JOL3" s="73"/>
      <c r="JOM3" s="73"/>
      <c r="JON3" s="73"/>
      <c r="JOO3" s="73"/>
      <c r="JOP3" s="73"/>
      <c r="JOQ3" s="73"/>
      <c r="JOR3" s="73"/>
      <c r="JOS3" s="73"/>
      <c r="JOT3" s="73"/>
      <c r="JOU3" s="73"/>
      <c r="JOV3" s="73"/>
      <c r="JOW3" s="73"/>
      <c r="JOX3" s="73"/>
      <c r="JOY3" s="73"/>
      <c r="JOZ3" s="73"/>
      <c r="JPA3" s="73"/>
      <c r="JXJ3" s="73"/>
      <c r="JXK3" s="73"/>
      <c r="JXL3" s="73"/>
      <c r="JXM3" s="73"/>
      <c r="JXN3" s="73"/>
      <c r="JXO3" s="73"/>
      <c r="JXP3" s="73"/>
      <c r="JXQ3" s="73"/>
      <c r="JXR3" s="73"/>
      <c r="JXS3" s="73"/>
      <c r="JXT3" s="73"/>
      <c r="JXU3" s="73"/>
      <c r="JXV3" s="73"/>
      <c r="JXW3" s="73"/>
      <c r="JXX3" s="73"/>
      <c r="JXY3" s="73"/>
      <c r="JXZ3" s="73"/>
      <c r="JYA3" s="73"/>
      <c r="JYB3" s="73"/>
      <c r="JYC3" s="73"/>
      <c r="JYD3" s="73"/>
      <c r="JYE3" s="73"/>
      <c r="JYF3" s="73"/>
      <c r="JYG3" s="73"/>
      <c r="JYH3" s="73"/>
      <c r="JYI3" s="73"/>
      <c r="JYJ3" s="73"/>
      <c r="JYK3" s="73"/>
      <c r="JYL3" s="73"/>
      <c r="JYM3" s="73"/>
      <c r="JYN3" s="73"/>
      <c r="JYO3" s="73"/>
      <c r="JYP3" s="73"/>
      <c r="JYQ3" s="73"/>
      <c r="JYR3" s="73"/>
      <c r="JYS3" s="73"/>
      <c r="JYT3" s="73"/>
      <c r="JYU3" s="73"/>
      <c r="JYV3" s="73"/>
      <c r="JYW3" s="73"/>
      <c r="KHF3" s="73"/>
      <c r="KHG3" s="73"/>
      <c r="KHH3" s="73"/>
      <c r="KHI3" s="73"/>
      <c r="KHJ3" s="73"/>
      <c r="KHK3" s="73"/>
      <c r="KHL3" s="73"/>
      <c r="KHM3" s="73"/>
      <c r="KHN3" s="73"/>
      <c r="KHO3" s="73"/>
      <c r="KHP3" s="73"/>
      <c r="KHQ3" s="73"/>
      <c r="KHR3" s="73"/>
      <c r="KHS3" s="73"/>
      <c r="KHT3" s="73"/>
      <c r="KHU3" s="73"/>
      <c r="KHV3" s="73"/>
      <c r="KHW3" s="73"/>
      <c r="KHX3" s="73"/>
      <c r="KHY3" s="73"/>
      <c r="KHZ3" s="73"/>
      <c r="KIA3" s="73"/>
      <c r="KIB3" s="73"/>
      <c r="KIC3" s="73"/>
      <c r="KID3" s="73"/>
      <c r="KIE3" s="73"/>
      <c r="KIF3" s="73"/>
      <c r="KIG3" s="73"/>
      <c r="KIH3" s="73"/>
      <c r="KII3" s="73"/>
      <c r="KIJ3" s="73"/>
      <c r="KIK3" s="73"/>
      <c r="KIL3" s="73"/>
      <c r="KIM3" s="73"/>
      <c r="KIN3" s="73"/>
      <c r="KIO3" s="73"/>
      <c r="KIP3" s="73"/>
      <c r="KIQ3" s="73"/>
      <c r="KIR3" s="73"/>
      <c r="KIS3" s="73"/>
      <c r="KRB3" s="73"/>
      <c r="KRC3" s="73"/>
      <c r="KRD3" s="73"/>
      <c r="KRE3" s="73"/>
      <c r="KRF3" s="73"/>
      <c r="KRG3" s="73"/>
      <c r="KRH3" s="73"/>
      <c r="KRI3" s="73"/>
      <c r="KRJ3" s="73"/>
      <c r="KRK3" s="73"/>
      <c r="KRL3" s="73"/>
      <c r="KRM3" s="73"/>
      <c r="KRN3" s="73"/>
      <c r="KRO3" s="73"/>
      <c r="KRP3" s="73"/>
      <c r="KRQ3" s="73"/>
      <c r="KRR3" s="73"/>
      <c r="KRS3" s="73"/>
      <c r="KRT3" s="73"/>
      <c r="KRU3" s="73"/>
      <c r="KRV3" s="73"/>
      <c r="KRW3" s="73"/>
      <c r="KRX3" s="73"/>
      <c r="KRY3" s="73"/>
      <c r="KRZ3" s="73"/>
      <c r="KSA3" s="73"/>
      <c r="KSB3" s="73"/>
      <c r="KSC3" s="73"/>
      <c r="KSD3" s="73"/>
      <c r="KSE3" s="73"/>
      <c r="KSF3" s="73"/>
      <c r="KSG3" s="73"/>
      <c r="KSH3" s="73"/>
      <c r="KSI3" s="73"/>
      <c r="KSJ3" s="73"/>
      <c r="KSK3" s="73"/>
      <c r="KSL3" s="73"/>
      <c r="KSM3" s="73"/>
      <c r="KSN3" s="73"/>
      <c r="KSO3" s="73"/>
      <c r="LAX3" s="73"/>
      <c r="LAY3" s="73"/>
      <c r="LAZ3" s="73"/>
      <c r="LBA3" s="73"/>
      <c r="LBB3" s="73"/>
      <c r="LBC3" s="73"/>
      <c r="LBD3" s="73"/>
      <c r="LBE3" s="73"/>
      <c r="LBF3" s="73"/>
      <c r="LBG3" s="73"/>
      <c r="LBH3" s="73"/>
      <c r="LBI3" s="73"/>
      <c r="LBJ3" s="73"/>
      <c r="LBK3" s="73"/>
      <c r="LBL3" s="73"/>
      <c r="LBM3" s="73"/>
      <c r="LBN3" s="73"/>
      <c r="LBO3" s="73"/>
      <c r="LBP3" s="73"/>
      <c r="LBQ3" s="73"/>
      <c r="LBR3" s="73"/>
      <c r="LBS3" s="73"/>
      <c r="LBT3" s="73"/>
      <c r="LBU3" s="73"/>
      <c r="LBV3" s="73"/>
      <c r="LBW3" s="73"/>
      <c r="LBX3" s="73"/>
      <c r="LBY3" s="73"/>
      <c r="LBZ3" s="73"/>
      <c r="LCA3" s="73"/>
      <c r="LCB3" s="73"/>
      <c r="LCC3" s="73"/>
      <c r="LCD3" s="73"/>
      <c r="LCE3" s="73"/>
      <c r="LCF3" s="73"/>
      <c r="LCG3" s="73"/>
      <c r="LCH3" s="73"/>
      <c r="LCI3" s="73"/>
      <c r="LCJ3" s="73"/>
      <c r="LCK3" s="73"/>
      <c r="LKT3" s="73"/>
      <c r="LKU3" s="73"/>
      <c r="LKV3" s="73"/>
      <c r="LKW3" s="73"/>
      <c r="LKX3" s="73"/>
      <c r="LKY3" s="73"/>
      <c r="LKZ3" s="73"/>
      <c r="LLA3" s="73"/>
      <c r="LLB3" s="73"/>
      <c r="LLC3" s="73"/>
      <c r="LLD3" s="73"/>
      <c r="LLE3" s="73"/>
      <c r="LLF3" s="73"/>
      <c r="LLG3" s="73"/>
      <c r="LLH3" s="73"/>
      <c r="LLI3" s="73"/>
      <c r="LLJ3" s="73"/>
      <c r="LLK3" s="73"/>
      <c r="LLL3" s="73"/>
      <c r="LLM3" s="73"/>
      <c r="LLN3" s="73"/>
      <c r="LLO3" s="73"/>
      <c r="LLP3" s="73"/>
      <c r="LLQ3" s="73"/>
      <c r="LLR3" s="73"/>
      <c r="LLS3" s="73"/>
      <c r="LLT3" s="73"/>
      <c r="LLU3" s="73"/>
      <c r="LLV3" s="73"/>
      <c r="LLW3" s="73"/>
      <c r="LLX3" s="73"/>
      <c r="LLY3" s="73"/>
      <c r="LLZ3" s="73"/>
      <c r="LMA3" s="73"/>
      <c r="LMB3" s="73"/>
      <c r="LMC3" s="73"/>
      <c r="LMD3" s="73"/>
      <c r="LME3" s="73"/>
      <c r="LMF3" s="73"/>
      <c r="LMG3" s="73"/>
      <c r="LUP3" s="73"/>
      <c r="LUQ3" s="73"/>
      <c r="LUR3" s="73"/>
      <c r="LUS3" s="73"/>
      <c r="LUT3" s="73"/>
      <c r="LUU3" s="73"/>
      <c r="LUV3" s="73"/>
      <c r="LUW3" s="73"/>
      <c r="LUX3" s="73"/>
      <c r="LUY3" s="73"/>
      <c r="LUZ3" s="73"/>
      <c r="LVA3" s="73"/>
      <c r="LVB3" s="73"/>
      <c r="LVC3" s="73"/>
      <c r="LVD3" s="73"/>
      <c r="LVE3" s="73"/>
      <c r="LVF3" s="73"/>
      <c r="LVG3" s="73"/>
      <c r="LVH3" s="73"/>
      <c r="LVI3" s="73"/>
      <c r="LVJ3" s="73"/>
      <c r="LVK3" s="73"/>
      <c r="LVL3" s="73"/>
      <c r="LVM3" s="73"/>
      <c r="LVN3" s="73"/>
      <c r="LVO3" s="73"/>
      <c r="LVP3" s="73"/>
      <c r="LVQ3" s="73"/>
      <c r="LVR3" s="73"/>
      <c r="LVS3" s="73"/>
      <c r="LVT3" s="73"/>
      <c r="LVU3" s="73"/>
      <c r="LVV3" s="73"/>
      <c r="LVW3" s="73"/>
      <c r="LVX3" s="73"/>
      <c r="LVY3" s="73"/>
      <c r="LVZ3" s="73"/>
      <c r="LWA3" s="73"/>
      <c r="LWB3" s="73"/>
      <c r="LWC3" s="73"/>
      <c r="MEL3" s="73"/>
      <c r="MEM3" s="73"/>
      <c r="MEN3" s="73"/>
      <c r="MEO3" s="73"/>
      <c r="MEP3" s="73"/>
      <c r="MEQ3" s="73"/>
      <c r="MER3" s="73"/>
      <c r="MES3" s="73"/>
      <c r="MET3" s="73"/>
      <c r="MEU3" s="73"/>
      <c r="MEV3" s="73"/>
      <c r="MEW3" s="73"/>
      <c r="MEX3" s="73"/>
      <c r="MEY3" s="73"/>
      <c r="MEZ3" s="73"/>
      <c r="MFA3" s="73"/>
      <c r="MFB3" s="73"/>
      <c r="MFC3" s="73"/>
      <c r="MFD3" s="73"/>
      <c r="MFE3" s="73"/>
      <c r="MFF3" s="73"/>
      <c r="MFG3" s="73"/>
      <c r="MFH3" s="73"/>
      <c r="MFI3" s="73"/>
      <c r="MFJ3" s="73"/>
      <c r="MFK3" s="73"/>
      <c r="MFL3" s="73"/>
      <c r="MFM3" s="73"/>
      <c r="MFN3" s="73"/>
      <c r="MFO3" s="73"/>
      <c r="MFP3" s="73"/>
      <c r="MFQ3" s="73"/>
      <c r="MFR3" s="73"/>
      <c r="MFS3" s="73"/>
      <c r="MFT3" s="73"/>
      <c r="MFU3" s="73"/>
      <c r="MFV3" s="73"/>
      <c r="MFW3" s="73"/>
      <c r="MFX3" s="73"/>
      <c r="MFY3" s="73"/>
      <c r="MOH3" s="73"/>
      <c r="MOI3" s="73"/>
      <c r="MOJ3" s="73"/>
      <c r="MOK3" s="73"/>
      <c r="MOL3" s="73"/>
      <c r="MOM3" s="73"/>
      <c r="MON3" s="73"/>
      <c r="MOO3" s="73"/>
      <c r="MOP3" s="73"/>
      <c r="MOQ3" s="73"/>
      <c r="MOR3" s="73"/>
      <c r="MOS3" s="73"/>
      <c r="MOT3" s="73"/>
      <c r="MOU3" s="73"/>
      <c r="MOV3" s="73"/>
      <c r="MOW3" s="73"/>
      <c r="MOX3" s="73"/>
      <c r="MOY3" s="73"/>
      <c r="MOZ3" s="73"/>
      <c r="MPA3" s="73"/>
      <c r="MPB3" s="73"/>
      <c r="MPC3" s="73"/>
      <c r="MPD3" s="73"/>
      <c r="MPE3" s="73"/>
      <c r="MPF3" s="73"/>
      <c r="MPG3" s="73"/>
      <c r="MPH3" s="73"/>
      <c r="MPI3" s="73"/>
      <c r="MPJ3" s="73"/>
      <c r="MPK3" s="73"/>
      <c r="MPL3" s="73"/>
      <c r="MPM3" s="73"/>
      <c r="MPN3" s="73"/>
      <c r="MPO3" s="73"/>
      <c r="MPP3" s="73"/>
      <c r="MPQ3" s="73"/>
      <c r="MPR3" s="73"/>
      <c r="MPS3" s="73"/>
      <c r="MPT3" s="73"/>
      <c r="MPU3" s="73"/>
      <c r="MYD3" s="73"/>
      <c r="MYE3" s="73"/>
      <c r="MYF3" s="73"/>
      <c r="MYG3" s="73"/>
      <c r="MYH3" s="73"/>
      <c r="MYI3" s="73"/>
      <c r="MYJ3" s="73"/>
      <c r="MYK3" s="73"/>
      <c r="MYL3" s="73"/>
      <c r="MYM3" s="73"/>
      <c r="MYN3" s="73"/>
      <c r="MYO3" s="73"/>
      <c r="MYP3" s="73"/>
      <c r="MYQ3" s="73"/>
      <c r="MYR3" s="73"/>
      <c r="MYS3" s="73"/>
      <c r="MYT3" s="73"/>
      <c r="MYU3" s="73"/>
      <c r="MYV3" s="73"/>
      <c r="MYW3" s="73"/>
      <c r="MYX3" s="73"/>
      <c r="MYY3" s="73"/>
      <c r="MYZ3" s="73"/>
      <c r="MZA3" s="73"/>
      <c r="MZB3" s="73"/>
      <c r="MZC3" s="73"/>
      <c r="MZD3" s="73"/>
      <c r="MZE3" s="73"/>
      <c r="MZF3" s="73"/>
      <c r="MZG3" s="73"/>
      <c r="MZH3" s="73"/>
      <c r="MZI3" s="73"/>
      <c r="MZJ3" s="73"/>
      <c r="MZK3" s="73"/>
      <c r="MZL3" s="73"/>
      <c r="MZM3" s="73"/>
      <c r="MZN3" s="73"/>
      <c r="MZO3" s="73"/>
      <c r="MZP3" s="73"/>
      <c r="MZQ3" s="73"/>
      <c r="NHZ3" s="73"/>
      <c r="NIA3" s="73"/>
      <c r="NIB3" s="73"/>
      <c r="NIC3" s="73"/>
      <c r="NID3" s="73"/>
      <c r="NIE3" s="73"/>
      <c r="NIF3" s="73"/>
      <c r="NIG3" s="73"/>
      <c r="NIH3" s="73"/>
      <c r="NII3" s="73"/>
      <c r="NIJ3" s="73"/>
      <c r="NIK3" s="73"/>
      <c r="NIL3" s="73"/>
      <c r="NIM3" s="73"/>
      <c r="NIN3" s="73"/>
      <c r="NIO3" s="73"/>
      <c r="NIP3" s="73"/>
      <c r="NIQ3" s="73"/>
      <c r="NIR3" s="73"/>
      <c r="NIS3" s="73"/>
      <c r="NIT3" s="73"/>
      <c r="NIU3" s="73"/>
      <c r="NIV3" s="73"/>
      <c r="NIW3" s="73"/>
      <c r="NIX3" s="73"/>
      <c r="NIY3" s="73"/>
      <c r="NIZ3" s="73"/>
      <c r="NJA3" s="73"/>
      <c r="NJB3" s="73"/>
      <c r="NJC3" s="73"/>
      <c r="NJD3" s="73"/>
      <c r="NJE3" s="73"/>
      <c r="NJF3" s="73"/>
      <c r="NJG3" s="73"/>
      <c r="NJH3" s="73"/>
      <c r="NJI3" s="73"/>
      <c r="NJJ3" s="73"/>
      <c r="NJK3" s="73"/>
      <c r="NJL3" s="73"/>
      <c r="NJM3" s="73"/>
      <c r="NRV3" s="73"/>
      <c r="NRW3" s="73"/>
      <c r="NRX3" s="73"/>
      <c r="NRY3" s="73"/>
      <c r="NRZ3" s="73"/>
      <c r="NSA3" s="73"/>
      <c r="NSB3" s="73"/>
      <c r="NSC3" s="73"/>
      <c r="NSD3" s="73"/>
      <c r="NSE3" s="73"/>
      <c r="NSF3" s="73"/>
      <c r="NSG3" s="73"/>
      <c r="NSH3" s="73"/>
      <c r="NSI3" s="73"/>
      <c r="NSJ3" s="73"/>
      <c r="NSK3" s="73"/>
      <c r="NSL3" s="73"/>
      <c r="NSM3" s="73"/>
      <c r="NSN3" s="73"/>
      <c r="NSO3" s="73"/>
      <c r="NSP3" s="73"/>
      <c r="NSQ3" s="73"/>
      <c r="NSR3" s="73"/>
      <c r="NSS3" s="73"/>
      <c r="NST3" s="73"/>
      <c r="NSU3" s="73"/>
      <c r="NSV3" s="73"/>
      <c r="NSW3" s="73"/>
      <c r="NSX3" s="73"/>
      <c r="NSY3" s="73"/>
      <c r="NSZ3" s="73"/>
      <c r="NTA3" s="73"/>
      <c r="NTB3" s="73"/>
      <c r="NTC3" s="73"/>
      <c r="NTD3" s="73"/>
      <c r="NTE3" s="73"/>
      <c r="NTF3" s="73"/>
      <c r="NTG3" s="73"/>
      <c r="NTH3" s="73"/>
      <c r="NTI3" s="73"/>
      <c r="OBR3" s="73"/>
      <c r="OBS3" s="73"/>
      <c r="OBT3" s="73"/>
      <c r="OBU3" s="73"/>
      <c r="OBV3" s="73"/>
      <c r="OBW3" s="73"/>
      <c r="OBX3" s="73"/>
      <c r="OBY3" s="73"/>
      <c r="OBZ3" s="73"/>
      <c r="OCA3" s="73"/>
      <c r="OCB3" s="73"/>
      <c r="OCC3" s="73"/>
      <c r="OCD3" s="73"/>
      <c r="OCE3" s="73"/>
      <c r="OCF3" s="73"/>
      <c r="OCG3" s="73"/>
      <c r="OCH3" s="73"/>
      <c r="OCI3" s="73"/>
      <c r="OCJ3" s="73"/>
      <c r="OCK3" s="73"/>
      <c r="OCL3" s="73"/>
      <c r="OCM3" s="73"/>
      <c r="OCN3" s="73"/>
      <c r="OCO3" s="73"/>
      <c r="OCP3" s="73"/>
      <c r="OCQ3" s="73"/>
      <c r="OCR3" s="73"/>
      <c r="OCS3" s="73"/>
      <c r="OCT3" s="73"/>
      <c r="OCU3" s="73"/>
      <c r="OCV3" s="73"/>
      <c r="OCW3" s="73"/>
      <c r="OCX3" s="73"/>
      <c r="OCY3" s="73"/>
      <c r="OCZ3" s="73"/>
      <c r="ODA3" s="73"/>
      <c r="ODB3" s="73"/>
      <c r="ODC3" s="73"/>
      <c r="ODD3" s="73"/>
      <c r="ODE3" s="73"/>
      <c r="OLN3" s="73"/>
      <c r="OLO3" s="73"/>
      <c r="OLP3" s="73"/>
      <c r="OLQ3" s="73"/>
      <c r="OLR3" s="73"/>
      <c r="OLS3" s="73"/>
      <c r="OLT3" s="73"/>
      <c r="OLU3" s="73"/>
      <c r="OLV3" s="73"/>
      <c r="OLW3" s="73"/>
      <c r="OLX3" s="73"/>
      <c r="OLY3" s="73"/>
      <c r="OLZ3" s="73"/>
      <c r="OMA3" s="73"/>
      <c r="OMB3" s="73"/>
      <c r="OMC3" s="73"/>
      <c r="OMD3" s="73"/>
      <c r="OME3" s="73"/>
      <c r="OMF3" s="73"/>
      <c r="OMG3" s="73"/>
      <c r="OMH3" s="73"/>
      <c r="OMI3" s="73"/>
      <c r="OMJ3" s="73"/>
      <c r="OMK3" s="73"/>
      <c r="OML3" s="73"/>
      <c r="OMM3" s="73"/>
      <c r="OMN3" s="73"/>
      <c r="OMO3" s="73"/>
      <c r="OMP3" s="73"/>
      <c r="OMQ3" s="73"/>
      <c r="OMR3" s="73"/>
      <c r="OMS3" s="73"/>
      <c r="OMT3" s="73"/>
      <c r="OMU3" s="73"/>
      <c r="OMV3" s="73"/>
      <c r="OMW3" s="73"/>
      <c r="OMX3" s="73"/>
      <c r="OMY3" s="73"/>
      <c r="OMZ3" s="73"/>
      <c r="ONA3" s="73"/>
      <c r="OVJ3" s="73"/>
      <c r="OVK3" s="73"/>
      <c r="OVL3" s="73"/>
      <c r="OVM3" s="73"/>
      <c r="OVN3" s="73"/>
      <c r="OVO3" s="73"/>
      <c r="OVP3" s="73"/>
      <c r="OVQ3" s="73"/>
      <c r="OVR3" s="73"/>
      <c r="OVS3" s="73"/>
      <c r="OVT3" s="73"/>
      <c r="OVU3" s="73"/>
      <c r="OVV3" s="73"/>
      <c r="OVW3" s="73"/>
      <c r="OVX3" s="73"/>
      <c r="OVY3" s="73"/>
      <c r="OVZ3" s="73"/>
      <c r="OWA3" s="73"/>
      <c r="OWB3" s="73"/>
      <c r="OWC3" s="73"/>
      <c r="OWD3" s="73"/>
      <c r="OWE3" s="73"/>
      <c r="OWF3" s="73"/>
      <c r="OWG3" s="73"/>
      <c r="OWH3" s="73"/>
      <c r="OWI3" s="73"/>
      <c r="OWJ3" s="73"/>
      <c r="OWK3" s="73"/>
      <c r="OWL3" s="73"/>
      <c r="OWM3" s="73"/>
      <c r="OWN3" s="73"/>
      <c r="OWO3" s="73"/>
      <c r="OWP3" s="73"/>
      <c r="OWQ3" s="73"/>
      <c r="OWR3" s="73"/>
      <c r="OWS3" s="73"/>
      <c r="OWT3" s="73"/>
      <c r="OWU3" s="73"/>
      <c r="OWV3" s="73"/>
      <c r="OWW3" s="73"/>
      <c r="PFF3" s="73"/>
      <c r="PFG3" s="73"/>
      <c r="PFH3" s="73"/>
      <c r="PFI3" s="73"/>
      <c r="PFJ3" s="73"/>
      <c r="PFK3" s="73"/>
      <c r="PFL3" s="73"/>
      <c r="PFM3" s="73"/>
      <c r="PFN3" s="73"/>
      <c r="PFO3" s="73"/>
      <c r="PFP3" s="73"/>
      <c r="PFQ3" s="73"/>
      <c r="PFR3" s="73"/>
      <c r="PFS3" s="73"/>
      <c r="PFT3" s="73"/>
      <c r="PFU3" s="73"/>
      <c r="PFV3" s="73"/>
      <c r="PFW3" s="73"/>
      <c r="PFX3" s="73"/>
      <c r="PFY3" s="73"/>
      <c r="PFZ3" s="73"/>
      <c r="PGA3" s="73"/>
      <c r="PGB3" s="73"/>
      <c r="PGC3" s="73"/>
      <c r="PGD3" s="73"/>
      <c r="PGE3" s="73"/>
      <c r="PGF3" s="73"/>
      <c r="PGG3" s="73"/>
      <c r="PGH3" s="73"/>
      <c r="PGI3" s="73"/>
      <c r="PGJ3" s="73"/>
      <c r="PGK3" s="73"/>
      <c r="PGL3" s="73"/>
      <c r="PGM3" s="73"/>
      <c r="PGN3" s="73"/>
      <c r="PGO3" s="73"/>
      <c r="PGP3" s="73"/>
      <c r="PGQ3" s="73"/>
      <c r="PGR3" s="73"/>
      <c r="PGS3" s="73"/>
      <c r="PPB3" s="73"/>
      <c r="PPC3" s="73"/>
      <c r="PPD3" s="73"/>
      <c r="PPE3" s="73"/>
      <c r="PPF3" s="73"/>
      <c r="PPG3" s="73"/>
      <c r="PPH3" s="73"/>
      <c r="PPI3" s="73"/>
      <c r="PPJ3" s="73"/>
      <c r="PPK3" s="73"/>
      <c r="PPL3" s="73"/>
      <c r="PPM3" s="73"/>
      <c r="PPN3" s="73"/>
      <c r="PPO3" s="73"/>
      <c r="PPP3" s="73"/>
      <c r="PPQ3" s="73"/>
      <c r="PPR3" s="73"/>
      <c r="PPS3" s="73"/>
      <c r="PPT3" s="73"/>
      <c r="PPU3" s="73"/>
      <c r="PPV3" s="73"/>
      <c r="PPW3" s="73"/>
      <c r="PPX3" s="73"/>
      <c r="PPY3" s="73"/>
      <c r="PPZ3" s="73"/>
      <c r="PQA3" s="73"/>
      <c r="PQB3" s="73"/>
      <c r="PQC3" s="73"/>
      <c r="PQD3" s="73"/>
      <c r="PQE3" s="73"/>
      <c r="PQF3" s="73"/>
      <c r="PQG3" s="73"/>
      <c r="PQH3" s="73"/>
      <c r="PQI3" s="73"/>
      <c r="PQJ3" s="73"/>
      <c r="PQK3" s="73"/>
      <c r="PQL3" s="73"/>
      <c r="PQM3" s="73"/>
      <c r="PQN3" s="73"/>
      <c r="PQO3" s="73"/>
      <c r="PYX3" s="73"/>
      <c r="PYY3" s="73"/>
      <c r="PYZ3" s="73"/>
      <c r="PZA3" s="73"/>
      <c r="PZB3" s="73"/>
      <c r="PZC3" s="73"/>
      <c r="PZD3" s="73"/>
      <c r="PZE3" s="73"/>
      <c r="PZF3" s="73"/>
      <c r="PZG3" s="73"/>
      <c r="PZH3" s="73"/>
      <c r="PZI3" s="73"/>
      <c r="PZJ3" s="73"/>
      <c r="PZK3" s="73"/>
      <c r="PZL3" s="73"/>
      <c r="PZM3" s="73"/>
      <c r="PZN3" s="73"/>
      <c r="PZO3" s="73"/>
      <c r="PZP3" s="73"/>
      <c r="PZQ3" s="73"/>
      <c r="PZR3" s="73"/>
      <c r="PZS3" s="73"/>
      <c r="PZT3" s="73"/>
      <c r="PZU3" s="73"/>
      <c r="PZV3" s="73"/>
      <c r="PZW3" s="73"/>
      <c r="PZX3" s="73"/>
      <c r="PZY3" s="73"/>
      <c r="PZZ3" s="73"/>
      <c r="QAA3" s="73"/>
      <c r="QAB3" s="73"/>
      <c r="QAC3" s="73"/>
      <c r="QAD3" s="73"/>
      <c r="QAE3" s="73"/>
      <c r="QAF3" s="73"/>
      <c r="QAG3" s="73"/>
      <c r="QAH3" s="73"/>
      <c r="QAI3" s="73"/>
      <c r="QAJ3" s="73"/>
      <c r="QAK3" s="73"/>
      <c r="QIT3" s="73"/>
      <c r="QIU3" s="73"/>
      <c r="QIV3" s="73"/>
      <c r="QIW3" s="73"/>
      <c r="QIX3" s="73"/>
      <c r="QIY3" s="73"/>
      <c r="QIZ3" s="73"/>
      <c r="QJA3" s="73"/>
      <c r="QJB3" s="73"/>
      <c r="QJC3" s="73"/>
      <c r="QJD3" s="73"/>
      <c r="QJE3" s="73"/>
      <c r="QJF3" s="73"/>
      <c r="QJG3" s="73"/>
      <c r="QJH3" s="73"/>
      <c r="QJI3" s="73"/>
      <c r="QJJ3" s="73"/>
      <c r="QJK3" s="73"/>
      <c r="QJL3" s="73"/>
      <c r="QJM3" s="73"/>
      <c r="QJN3" s="73"/>
      <c r="QJO3" s="73"/>
      <c r="QJP3" s="73"/>
      <c r="QJQ3" s="73"/>
      <c r="QJR3" s="73"/>
      <c r="QJS3" s="73"/>
      <c r="QJT3" s="73"/>
      <c r="QJU3" s="73"/>
      <c r="QJV3" s="73"/>
      <c r="QJW3" s="73"/>
      <c r="QJX3" s="73"/>
      <c r="QJY3" s="73"/>
      <c r="QJZ3" s="73"/>
      <c r="QKA3" s="73"/>
      <c r="QKB3" s="73"/>
      <c r="QKC3" s="73"/>
      <c r="QKD3" s="73"/>
      <c r="QKE3" s="73"/>
      <c r="QKF3" s="73"/>
      <c r="QKG3" s="73"/>
      <c r="QSP3" s="73"/>
      <c r="QSQ3" s="73"/>
      <c r="QSR3" s="73"/>
      <c r="QSS3" s="73"/>
      <c r="QST3" s="73"/>
      <c r="QSU3" s="73"/>
      <c r="QSV3" s="73"/>
      <c r="QSW3" s="73"/>
      <c r="QSX3" s="73"/>
      <c r="QSY3" s="73"/>
      <c r="QSZ3" s="73"/>
      <c r="QTA3" s="73"/>
      <c r="QTB3" s="73"/>
      <c r="QTC3" s="73"/>
      <c r="QTD3" s="73"/>
      <c r="QTE3" s="73"/>
      <c r="QTF3" s="73"/>
      <c r="QTG3" s="73"/>
      <c r="QTH3" s="73"/>
      <c r="QTI3" s="73"/>
      <c r="QTJ3" s="73"/>
      <c r="QTK3" s="73"/>
      <c r="QTL3" s="73"/>
      <c r="QTM3" s="73"/>
      <c r="QTN3" s="73"/>
      <c r="QTO3" s="73"/>
      <c r="QTP3" s="73"/>
      <c r="QTQ3" s="73"/>
      <c r="QTR3" s="73"/>
      <c r="QTS3" s="73"/>
      <c r="QTT3" s="73"/>
      <c r="QTU3" s="73"/>
      <c r="QTV3" s="73"/>
      <c r="QTW3" s="73"/>
      <c r="QTX3" s="73"/>
      <c r="QTY3" s="73"/>
      <c r="QTZ3" s="73"/>
      <c r="QUA3" s="73"/>
      <c r="QUB3" s="73"/>
      <c r="QUC3" s="73"/>
      <c r="RCL3" s="73"/>
      <c r="RCM3" s="73"/>
      <c r="RCN3" s="73"/>
      <c r="RCO3" s="73"/>
      <c r="RCP3" s="73"/>
      <c r="RCQ3" s="73"/>
      <c r="RCR3" s="73"/>
      <c r="RCS3" s="73"/>
      <c r="RCT3" s="73"/>
      <c r="RCU3" s="73"/>
      <c r="RCV3" s="73"/>
      <c r="RCW3" s="73"/>
      <c r="RCX3" s="73"/>
      <c r="RCY3" s="73"/>
      <c r="RCZ3" s="73"/>
      <c r="RDA3" s="73"/>
      <c r="RDB3" s="73"/>
      <c r="RDC3" s="73"/>
      <c r="RDD3" s="73"/>
      <c r="RDE3" s="73"/>
      <c r="RDF3" s="73"/>
      <c r="RDG3" s="73"/>
      <c r="RDH3" s="73"/>
      <c r="RDI3" s="73"/>
      <c r="RDJ3" s="73"/>
      <c r="RDK3" s="73"/>
      <c r="RDL3" s="73"/>
      <c r="RDM3" s="73"/>
      <c r="RDN3" s="73"/>
      <c r="RDO3" s="73"/>
      <c r="RDP3" s="73"/>
      <c r="RDQ3" s="73"/>
      <c r="RDR3" s="73"/>
      <c r="RDS3" s="73"/>
      <c r="RDT3" s="73"/>
      <c r="RDU3" s="73"/>
      <c r="RDV3" s="73"/>
      <c r="RDW3" s="73"/>
      <c r="RDX3" s="73"/>
      <c r="RDY3" s="73"/>
      <c r="RMH3" s="73"/>
      <c r="RMI3" s="73"/>
      <c r="RMJ3" s="73"/>
      <c r="RMK3" s="73"/>
      <c r="RML3" s="73"/>
      <c r="RMM3" s="73"/>
      <c r="RMN3" s="73"/>
      <c r="RMO3" s="73"/>
      <c r="RMP3" s="73"/>
      <c r="RMQ3" s="73"/>
      <c r="RMR3" s="73"/>
      <c r="RMS3" s="73"/>
      <c r="RMT3" s="73"/>
      <c r="RMU3" s="73"/>
      <c r="RMV3" s="73"/>
      <c r="RMW3" s="73"/>
      <c r="RMX3" s="73"/>
      <c r="RMY3" s="73"/>
      <c r="RMZ3" s="73"/>
      <c r="RNA3" s="73"/>
      <c r="RNB3" s="73"/>
      <c r="RNC3" s="73"/>
      <c r="RND3" s="73"/>
      <c r="RNE3" s="73"/>
      <c r="RNF3" s="73"/>
      <c r="RNG3" s="73"/>
      <c r="RNH3" s="73"/>
      <c r="RNI3" s="73"/>
      <c r="RNJ3" s="73"/>
      <c r="RNK3" s="73"/>
      <c r="RNL3" s="73"/>
      <c r="RNM3" s="73"/>
      <c r="RNN3" s="73"/>
      <c r="RNO3" s="73"/>
      <c r="RNP3" s="73"/>
      <c r="RNQ3" s="73"/>
      <c r="RNR3" s="73"/>
      <c r="RNS3" s="73"/>
      <c r="RNT3" s="73"/>
      <c r="RNU3" s="73"/>
      <c r="RWD3" s="73"/>
      <c r="RWE3" s="73"/>
      <c r="RWF3" s="73"/>
      <c r="RWG3" s="73"/>
      <c r="RWH3" s="73"/>
      <c r="RWI3" s="73"/>
      <c r="RWJ3" s="73"/>
      <c r="RWK3" s="73"/>
      <c r="RWL3" s="73"/>
      <c r="RWM3" s="73"/>
      <c r="RWN3" s="73"/>
      <c r="RWO3" s="73"/>
      <c r="RWP3" s="73"/>
      <c r="RWQ3" s="73"/>
      <c r="RWR3" s="73"/>
      <c r="RWS3" s="73"/>
      <c r="RWT3" s="73"/>
      <c r="RWU3" s="73"/>
      <c r="RWV3" s="73"/>
      <c r="RWW3" s="73"/>
      <c r="RWX3" s="73"/>
      <c r="RWY3" s="73"/>
      <c r="RWZ3" s="73"/>
      <c r="RXA3" s="73"/>
      <c r="RXB3" s="73"/>
      <c r="RXC3" s="73"/>
      <c r="RXD3" s="73"/>
      <c r="RXE3" s="73"/>
      <c r="RXF3" s="73"/>
      <c r="RXG3" s="73"/>
      <c r="RXH3" s="73"/>
      <c r="RXI3" s="73"/>
      <c r="RXJ3" s="73"/>
      <c r="RXK3" s="73"/>
      <c r="RXL3" s="73"/>
      <c r="RXM3" s="73"/>
      <c r="RXN3" s="73"/>
      <c r="RXO3" s="73"/>
      <c r="RXP3" s="73"/>
      <c r="RXQ3" s="73"/>
      <c r="SFZ3" s="73"/>
      <c r="SGA3" s="73"/>
      <c r="SGB3" s="73"/>
      <c r="SGC3" s="73"/>
      <c r="SGD3" s="73"/>
      <c r="SGE3" s="73"/>
      <c r="SGF3" s="73"/>
      <c r="SGG3" s="73"/>
      <c r="SGH3" s="73"/>
      <c r="SGI3" s="73"/>
      <c r="SGJ3" s="73"/>
      <c r="SGK3" s="73"/>
      <c r="SGL3" s="73"/>
      <c r="SGM3" s="73"/>
      <c r="SGN3" s="73"/>
      <c r="SGO3" s="73"/>
      <c r="SGP3" s="73"/>
      <c r="SGQ3" s="73"/>
      <c r="SGR3" s="73"/>
      <c r="SGS3" s="73"/>
      <c r="SGT3" s="73"/>
      <c r="SGU3" s="73"/>
      <c r="SGV3" s="73"/>
      <c r="SGW3" s="73"/>
      <c r="SGX3" s="73"/>
      <c r="SGY3" s="73"/>
      <c r="SGZ3" s="73"/>
      <c r="SHA3" s="73"/>
      <c r="SHB3" s="73"/>
      <c r="SHC3" s="73"/>
      <c r="SHD3" s="73"/>
      <c r="SHE3" s="73"/>
      <c r="SHF3" s="73"/>
      <c r="SHG3" s="73"/>
      <c r="SHH3" s="73"/>
      <c r="SHI3" s="73"/>
      <c r="SHJ3" s="73"/>
      <c r="SHK3" s="73"/>
      <c r="SHL3" s="73"/>
      <c r="SHM3" s="73"/>
      <c r="SPV3" s="73"/>
      <c r="SPW3" s="73"/>
      <c r="SPX3" s="73"/>
      <c r="SPY3" s="73"/>
      <c r="SPZ3" s="73"/>
      <c r="SQA3" s="73"/>
      <c r="SQB3" s="73"/>
      <c r="SQC3" s="73"/>
      <c r="SQD3" s="73"/>
      <c r="SQE3" s="73"/>
      <c r="SQF3" s="73"/>
      <c r="SQG3" s="73"/>
      <c r="SQH3" s="73"/>
      <c r="SQI3" s="73"/>
      <c r="SQJ3" s="73"/>
      <c r="SQK3" s="73"/>
      <c r="SQL3" s="73"/>
      <c r="SQM3" s="73"/>
      <c r="SQN3" s="73"/>
      <c r="SQO3" s="73"/>
      <c r="SQP3" s="73"/>
      <c r="SQQ3" s="73"/>
      <c r="SQR3" s="73"/>
      <c r="SQS3" s="73"/>
      <c r="SQT3" s="73"/>
      <c r="SQU3" s="73"/>
      <c r="SQV3" s="73"/>
      <c r="SQW3" s="73"/>
      <c r="SQX3" s="73"/>
      <c r="SQY3" s="73"/>
      <c r="SQZ3" s="73"/>
      <c r="SRA3" s="73"/>
      <c r="SRB3" s="73"/>
      <c r="SRC3" s="73"/>
      <c r="SRD3" s="73"/>
      <c r="SRE3" s="73"/>
      <c r="SRF3" s="73"/>
      <c r="SRG3" s="73"/>
      <c r="SRH3" s="73"/>
      <c r="SRI3" s="73"/>
      <c r="SZR3" s="73"/>
      <c r="SZS3" s="73"/>
      <c r="SZT3" s="73"/>
      <c r="SZU3" s="73"/>
      <c r="SZV3" s="73"/>
      <c r="SZW3" s="73"/>
      <c r="SZX3" s="73"/>
      <c r="SZY3" s="73"/>
      <c r="SZZ3" s="73"/>
      <c r="TAA3" s="73"/>
      <c r="TAB3" s="73"/>
      <c r="TAC3" s="73"/>
      <c r="TAD3" s="73"/>
      <c r="TAE3" s="73"/>
      <c r="TAF3" s="73"/>
      <c r="TAG3" s="73"/>
      <c r="TAH3" s="73"/>
      <c r="TAI3" s="73"/>
      <c r="TAJ3" s="73"/>
      <c r="TAK3" s="73"/>
      <c r="TAL3" s="73"/>
      <c r="TAM3" s="73"/>
      <c r="TAN3" s="73"/>
      <c r="TAO3" s="73"/>
      <c r="TAP3" s="73"/>
      <c r="TAQ3" s="73"/>
      <c r="TAR3" s="73"/>
      <c r="TAS3" s="73"/>
      <c r="TAT3" s="73"/>
      <c r="TAU3" s="73"/>
      <c r="TAV3" s="73"/>
      <c r="TAW3" s="73"/>
      <c r="TAX3" s="73"/>
      <c r="TAY3" s="73"/>
      <c r="TAZ3" s="73"/>
      <c r="TBA3" s="73"/>
      <c r="TBB3" s="73"/>
      <c r="TBC3" s="73"/>
      <c r="TBD3" s="73"/>
      <c r="TBE3" s="73"/>
      <c r="TJN3" s="73"/>
      <c r="TJO3" s="73"/>
      <c r="TJP3" s="73"/>
      <c r="TJQ3" s="73"/>
      <c r="TJR3" s="73"/>
      <c r="TJS3" s="73"/>
      <c r="TJT3" s="73"/>
      <c r="TJU3" s="73"/>
      <c r="TJV3" s="73"/>
      <c r="TJW3" s="73"/>
      <c r="TJX3" s="73"/>
      <c r="TJY3" s="73"/>
      <c r="TJZ3" s="73"/>
      <c r="TKA3" s="73"/>
      <c r="TKB3" s="73"/>
      <c r="TKC3" s="73"/>
      <c r="TKD3" s="73"/>
      <c r="TKE3" s="73"/>
      <c r="TKF3" s="73"/>
      <c r="TKG3" s="73"/>
      <c r="TKH3" s="73"/>
      <c r="TKI3" s="73"/>
      <c r="TKJ3" s="73"/>
      <c r="TKK3" s="73"/>
      <c r="TKL3" s="73"/>
      <c r="TKM3" s="73"/>
      <c r="TKN3" s="73"/>
      <c r="TKO3" s="73"/>
      <c r="TKP3" s="73"/>
      <c r="TKQ3" s="73"/>
      <c r="TKR3" s="73"/>
      <c r="TKS3" s="73"/>
      <c r="TKT3" s="73"/>
      <c r="TKU3" s="73"/>
      <c r="TKV3" s="73"/>
      <c r="TKW3" s="73"/>
      <c r="TKX3" s="73"/>
      <c r="TKY3" s="73"/>
      <c r="TKZ3" s="73"/>
      <c r="TLA3" s="73"/>
      <c r="TTJ3" s="73"/>
      <c r="TTK3" s="73"/>
      <c r="TTL3" s="73"/>
      <c r="TTM3" s="73"/>
      <c r="TTN3" s="73"/>
      <c r="TTO3" s="73"/>
      <c r="TTP3" s="73"/>
      <c r="TTQ3" s="73"/>
      <c r="TTR3" s="73"/>
      <c r="TTS3" s="73"/>
      <c r="TTT3" s="73"/>
      <c r="TTU3" s="73"/>
      <c r="TTV3" s="73"/>
      <c r="TTW3" s="73"/>
      <c r="TTX3" s="73"/>
      <c r="TTY3" s="73"/>
      <c r="TTZ3" s="73"/>
      <c r="TUA3" s="73"/>
      <c r="TUB3" s="73"/>
      <c r="TUC3" s="73"/>
      <c r="TUD3" s="73"/>
      <c r="TUE3" s="73"/>
      <c r="TUF3" s="73"/>
      <c r="TUG3" s="73"/>
      <c r="TUH3" s="73"/>
      <c r="TUI3" s="73"/>
      <c r="TUJ3" s="73"/>
      <c r="TUK3" s="73"/>
      <c r="TUL3" s="73"/>
      <c r="TUM3" s="73"/>
      <c r="TUN3" s="73"/>
      <c r="TUO3" s="73"/>
      <c r="TUP3" s="73"/>
      <c r="TUQ3" s="73"/>
      <c r="TUR3" s="73"/>
      <c r="TUS3" s="73"/>
      <c r="TUT3" s="73"/>
      <c r="TUU3" s="73"/>
      <c r="TUV3" s="73"/>
      <c r="TUW3" s="73"/>
      <c r="UDF3" s="73"/>
      <c r="UDG3" s="73"/>
      <c r="UDH3" s="73"/>
      <c r="UDI3" s="73"/>
      <c r="UDJ3" s="73"/>
      <c r="UDK3" s="73"/>
      <c r="UDL3" s="73"/>
      <c r="UDM3" s="73"/>
      <c r="UDN3" s="73"/>
      <c r="UDO3" s="73"/>
      <c r="UDP3" s="73"/>
      <c r="UDQ3" s="73"/>
      <c r="UDR3" s="73"/>
      <c r="UDS3" s="73"/>
      <c r="UDT3" s="73"/>
      <c r="UDU3" s="73"/>
      <c r="UDV3" s="73"/>
      <c r="UDW3" s="73"/>
      <c r="UDX3" s="73"/>
      <c r="UDY3" s="73"/>
      <c r="UDZ3" s="73"/>
      <c r="UEA3" s="73"/>
      <c r="UEB3" s="73"/>
      <c r="UEC3" s="73"/>
      <c r="UED3" s="73"/>
      <c r="UEE3" s="73"/>
      <c r="UEF3" s="73"/>
      <c r="UEG3" s="73"/>
      <c r="UEH3" s="73"/>
      <c r="UEI3" s="73"/>
      <c r="UEJ3" s="73"/>
      <c r="UEK3" s="73"/>
      <c r="UEL3" s="73"/>
      <c r="UEM3" s="73"/>
      <c r="UEN3" s="73"/>
      <c r="UEO3" s="73"/>
      <c r="UEP3" s="73"/>
      <c r="UEQ3" s="73"/>
      <c r="UER3" s="73"/>
      <c r="UES3" s="73"/>
      <c r="UNB3" s="73"/>
      <c r="UNC3" s="73"/>
      <c r="UND3" s="73"/>
      <c r="UNE3" s="73"/>
      <c r="UNF3" s="73"/>
      <c r="UNG3" s="73"/>
      <c r="UNH3" s="73"/>
      <c r="UNI3" s="73"/>
      <c r="UNJ3" s="73"/>
      <c r="UNK3" s="73"/>
      <c r="UNL3" s="73"/>
      <c r="UNM3" s="73"/>
      <c r="UNN3" s="73"/>
      <c r="UNO3" s="73"/>
      <c r="UNP3" s="73"/>
      <c r="UNQ3" s="73"/>
      <c r="UNR3" s="73"/>
      <c r="UNS3" s="73"/>
      <c r="UNT3" s="73"/>
      <c r="UNU3" s="73"/>
      <c r="UNV3" s="73"/>
      <c r="UNW3" s="73"/>
      <c r="UNX3" s="73"/>
      <c r="UNY3" s="73"/>
      <c r="UNZ3" s="73"/>
      <c r="UOA3" s="73"/>
      <c r="UOB3" s="73"/>
      <c r="UOC3" s="73"/>
      <c r="UOD3" s="73"/>
      <c r="UOE3" s="73"/>
      <c r="UOF3" s="73"/>
      <c r="UOG3" s="73"/>
      <c r="UOH3" s="73"/>
      <c r="UOI3" s="73"/>
      <c r="UOJ3" s="73"/>
      <c r="UOK3" s="73"/>
      <c r="UOL3" s="73"/>
      <c r="UOM3" s="73"/>
      <c r="UON3" s="73"/>
      <c r="UOO3" s="73"/>
      <c r="UWX3" s="73"/>
      <c r="UWY3" s="73"/>
      <c r="UWZ3" s="73"/>
      <c r="UXA3" s="73"/>
      <c r="UXB3" s="73"/>
      <c r="UXC3" s="73"/>
      <c r="UXD3" s="73"/>
      <c r="UXE3" s="73"/>
      <c r="UXF3" s="73"/>
      <c r="UXG3" s="73"/>
      <c r="UXH3" s="73"/>
      <c r="UXI3" s="73"/>
      <c r="UXJ3" s="73"/>
      <c r="UXK3" s="73"/>
      <c r="UXL3" s="73"/>
      <c r="UXM3" s="73"/>
      <c r="UXN3" s="73"/>
      <c r="UXO3" s="73"/>
      <c r="UXP3" s="73"/>
      <c r="UXQ3" s="73"/>
      <c r="UXR3" s="73"/>
      <c r="UXS3" s="73"/>
      <c r="UXT3" s="73"/>
      <c r="UXU3" s="73"/>
      <c r="UXV3" s="73"/>
      <c r="UXW3" s="73"/>
      <c r="UXX3" s="73"/>
      <c r="UXY3" s="73"/>
      <c r="UXZ3" s="73"/>
      <c r="UYA3" s="73"/>
      <c r="UYB3" s="73"/>
      <c r="UYC3" s="73"/>
      <c r="UYD3" s="73"/>
      <c r="UYE3" s="73"/>
      <c r="UYF3" s="73"/>
      <c r="UYG3" s="73"/>
      <c r="UYH3" s="73"/>
      <c r="UYI3" s="73"/>
      <c r="UYJ3" s="73"/>
      <c r="UYK3" s="73"/>
      <c r="VGT3" s="73"/>
      <c r="VGU3" s="73"/>
      <c r="VGV3" s="73"/>
      <c r="VGW3" s="73"/>
      <c r="VGX3" s="73"/>
      <c r="VGY3" s="73"/>
      <c r="VGZ3" s="73"/>
      <c r="VHA3" s="73"/>
      <c r="VHB3" s="73"/>
      <c r="VHC3" s="73"/>
      <c r="VHD3" s="73"/>
      <c r="VHE3" s="73"/>
      <c r="VHF3" s="73"/>
      <c r="VHG3" s="73"/>
      <c r="VHH3" s="73"/>
      <c r="VHI3" s="73"/>
      <c r="VHJ3" s="73"/>
      <c r="VHK3" s="73"/>
      <c r="VHL3" s="73"/>
      <c r="VHM3" s="73"/>
      <c r="VHN3" s="73"/>
      <c r="VHO3" s="73"/>
      <c r="VHP3" s="73"/>
      <c r="VHQ3" s="73"/>
      <c r="VHR3" s="73"/>
      <c r="VHS3" s="73"/>
      <c r="VHT3" s="73"/>
      <c r="VHU3" s="73"/>
      <c r="VHV3" s="73"/>
      <c r="VHW3" s="73"/>
      <c r="VHX3" s="73"/>
      <c r="VHY3" s="73"/>
      <c r="VHZ3" s="73"/>
      <c r="VIA3" s="73"/>
      <c r="VIB3" s="73"/>
      <c r="VIC3" s="73"/>
      <c r="VID3" s="73"/>
      <c r="VIE3" s="73"/>
      <c r="VIF3" s="73"/>
      <c r="VIG3" s="73"/>
      <c r="VQP3" s="73"/>
      <c r="VQQ3" s="73"/>
      <c r="VQR3" s="73"/>
      <c r="VQS3" s="73"/>
      <c r="VQT3" s="73"/>
      <c r="VQU3" s="73"/>
      <c r="VQV3" s="73"/>
      <c r="VQW3" s="73"/>
      <c r="VQX3" s="73"/>
      <c r="VQY3" s="73"/>
      <c r="VQZ3" s="73"/>
      <c r="VRA3" s="73"/>
      <c r="VRB3" s="73"/>
      <c r="VRC3" s="73"/>
      <c r="VRD3" s="73"/>
      <c r="VRE3" s="73"/>
      <c r="VRF3" s="73"/>
      <c r="VRG3" s="73"/>
      <c r="VRH3" s="73"/>
      <c r="VRI3" s="73"/>
      <c r="VRJ3" s="73"/>
      <c r="VRK3" s="73"/>
      <c r="VRL3" s="73"/>
      <c r="VRM3" s="73"/>
      <c r="VRN3" s="73"/>
      <c r="VRO3" s="73"/>
      <c r="VRP3" s="73"/>
      <c r="VRQ3" s="73"/>
      <c r="VRR3" s="73"/>
      <c r="VRS3" s="73"/>
      <c r="VRT3" s="73"/>
      <c r="VRU3" s="73"/>
      <c r="VRV3" s="73"/>
      <c r="VRW3" s="73"/>
      <c r="VRX3" s="73"/>
      <c r="VRY3" s="73"/>
      <c r="VRZ3" s="73"/>
      <c r="VSA3" s="73"/>
      <c r="VSB3" s="73"/>
      <c r="VSC3" s="73"/>
      <c r="WAL3" s="73"/>
      <c r="WAM3" s="73"/>
      <c r="WAN3" s="73"/>
      <c r="WAO3" s="73"/>
      <c r="WAP3" s="73"/>
      <c r="WAQ3" s="73"/>
      <c r="WAR3" s="73"/>
      <c r="WAS3" s="73"/>
      <c r="WAT3" s="73"/>
      <c r="WAU3" s="73"/>
      <c r="WAV3" s="73"/>
      <c r="WAW3" s="73"/>
      <c r="WAX3" s="73"/>
      <c r="WAY3" s="73"/>
      <c r="WAZ3" s="73"/>
      <c r="WBA3" s="73"/>
      <c r="WBB3" s="73"/>
      <c r="WBC3" s="73"/>
      <c r="WBD3" s="73"/>
      <c r="WBE3" s="73"/>
      <c r="WBF3" s="73"/>
      <c r="WBG3" s="73"/>
      <c r="WBH3" s="73"/>
      <c r="WBI3" s="73"/>
      <c r="WBJ3" s="73"/>
      <c r="WBK3" s="73"/>
      <c r="WBL3" s="73"/>
      <c r="WBM3" s="73"/>
      <c r="WBN3" s="73"/>
      <c r="WBO3" s="73"/>
      <c r="WBP3" s="73"/>
      <c r="WBQ3" s="73"/>
      <c r="WBR3" s="73"/>
      <c r="WBS3" s="73"/>
      <c r="WBT3" s="73"/>
      <c r="WBU3" s="73"/>
      <c r="WBV3" s="73"/>
      <c r="WBW3" s="73"/>
      <c r="WBX3" s="73"/>
      <c r="WBY3" s="73"/>
      <c r="WKH3" s="73"/>
      <c r="WKI3" s="73"/>
      <c r="WKJ3" s="73"/>
      <c r="WKK3" s="73"/>
      <c r="WKL3" s="73"/>
      <c r="WKM3" s="73"/>
      <c r="WKN3" s="73"/>
      <c r="WKO3" s="73"/>
      <c r="WKP3" s="73"/>
      <c r="WKQ3" s="73"/>
      <c r="WKR3" s="73"/>
      <c r="WKS3" s="73"/>
      <c r="WKT3" s="73"/>
      <c r="WKU3" s="73"/>
      <c r="WKV3" s="73"/>
      <c r="WKW3" s="73"/>
      <c r="WKX3" s="73"/>
      <c r="WKY3" s="73"/>
      <c r="WKZ3" s="73"/>
      <c r="WLA3" s="73"/>
      <c r="WLB3" s="73"/>
      <c r="WLC3" s="73"/>
      <c r="WLD3" s="73"/>
      <c r="WLE3" s="73"/>
      <c r="WLF3" s="73"/>
      <c r="WLG3" s="73"/>
      <c r="WLH3" s="73"/>
      <c r="WLI3" s="73"/>
      <c r="WLJ3" s="73"/>
      <c r="WLK3" s="73"/>
      <c r="WLL3" s="73"/>
      <c r="WLM3" s="73"/>
      <c r="WLN3" s="73"/>
      <c r="WLO3" s="73"/>
      <c r="WLP3" s="73"/>
      <c r="WLQ3" s="73"/>
      <c r="WLR3" s="73"/>
      <c r="WLS3" s="73"/>
      <c r="WLT3" s="73"/>
      <c r="WLU3" s="73"/>
      <c r="WUD3" s="73"/>
      <c r="WUE3" s="73"/>
      <c r="WUF3" s="73"/>
      <c r="WUG3" s="73"/>
      <c r="WUH3" s="73"/>
      <c r="WUI3" s="73"/>
      <c r="WUJ3" s="73"/>
      <c r="WUK3" s="73"/>
      <c r="WUL3" s="73"/>
      <c r="WUM3" s="73"/>
      <c r="WUN3" s="73"/>
      <c r="WUO3" s="73"/>
      <c r="WUP3" s="73"/>
      <c r="WUQ3" s="73"/>
      <c r="WUR3" s="73"/>
      <c r="WUS3" s="73"/>
      <c r="WUT3" s="73"/>
      <c r="WUU3" s="73"/>
      <c r="WUV3" s="73"/>
      <c r="WUW3" s="73"/>
      <c r="WUX3" s="73"/>
      <c r="WUY3" s="73"/>
      <c r="WUZ3" s="73"/>
      <c r="WVA3" s="73"/>
      <c r="WVB3" s="73"/>
      <c r="WVC3" s="73"/>
      <c r="WVD3" s="73"/>
      <c r="WVE3" s="73"/>
      <c r="WVF3" s="73"/>
      <c r="WVG3" s="73"/>
      <c r="WVH3" s="73"/>
      <c r="WVI3" s="73"/>
      <c r="WVJ3" s="73"/>
      <c r="WVK3" s="73"/>
      <c r="WVL3" s="73"/>
      <c r="WVM3" s="73"/>
      <c r="WVN3" s="73"/>
      <c r="WVO3" s="73"/>
      <c r="WVP3" s="73"/>
      <c r="WVQ3" s="73"/>
    </row>
    <row r="4" spans="1:16137" s="2" customFormat="1" ht="24">
      <c r="A4" s="61"/>
      <c r="B4" s="61"/>
      <c r="C4" s="4" t="s">
        <v>31</v>
      </c>
      <c r="D4" s="4" t="s">
        <v>32</v>
      </c>
      <c r="E4" s="61"/>
      <c r="F4" s="61"/>
      <c r="G4" s="58"/>
      <c r="H4" s="51"/>
      <c r="I4" s="61"/>
      <c r="J4" s="58"/>
      <c r="K4" s="13" t="s">
        <v>31</v>
      </c>
      <c r="L4" s="4" t="s">
        <v>39</v>
      </c>
      <c r="M4" s="4" t="s">
        <v>31</v>
      </c>
      <c r="N4" s="4" t="s">
        <v>39</v>
      </c>
      <c r="O4" s="4" t="s">
        <v>31</v>
      </c>
      <c r="P4" s="4" t="s">
        <v>39</v>
      </c>
      <c r="Q4" s="4" t="s">
        <v>31</v>
      </c>
      <c r="R4" s="4" t="s">
        <v>39</v>
      </c>
      <c r="S4" s="51"/>
      <c r="HR4" s="73"/>
      <c r="HS4" s="73"/>
      <c r="HV4" s="73"/>
      <c r="HW4" s="73"/>
      <c r="HX4" s="73"/>
      <c r="IL4" s="73"/>
      <c r="IM4" s="73"/>
      <c r="JB4" s="73"/>
      <c r="JC4" s="73"/>
      <c r="JD4" s="73"/>
      <c r="JE4" s="73"/>
      <c r="RN4" s="73"/>
      <c r="RO4" s="73"/>
      <c r="RR4" s="73"/>
      <c r="RS4" s="73"/>
      <c r="RT4" s="73"/>
      <c r="SH4" s="73"/>
      <c r="SI4" s="73"/>
      <c r="SX4" s="73"/>
      <c r="SY4" s="73"/>
      <c r="SZ4" s="73"/>
      <c r="TA4" s="73"/>
      <c r="ABJ4" s="73"/>
      <c r="ABK4" s="73"/>
      <c r="ABN4" s="73"/>
      <c r="ABO4" s="73"/>
      <c r="ABP4" s="73"/>
      <c r="ACD4" s="73"/>
      <c r="ACE4" s="73"/>
      <c r="ACT4" s="73"/>
      <c r="ACU4" s="73"/>
      <c r="ACV4" s="73"/>
      <c r="ACW4" s="73"/>
      <c r="ALF4" s="73"/>
      <c r="ALG4" s="73"/>
      <c r="ALJ4" s="73"/>
      <c r="ALK4" s="73"/>
      <c r="ALL4" s="73"/>
      <c r="ALZ4" s="73"/>
      <c r="AMA4" s="73"/>
      <c r="AMP4" s="73"/>
      <c r="AMQ4" s="73"/>
      <c r="AMR4" s="73"/>
      <c r="AMS4" s="73"/>
      <c r="AVB4" s="73"/>
      <c r="AVC4" s="73"/>
      <c r="AVF4" s="73"/>
      <c r="AVG4" s="73"/>
      <c r="AVH4" s="73"/>
      <c r="AVV4" s="73"/>
      <c r="AVW4" s="73"/>
      <c r="AWL4" s="73"/>
      <c r="AWM4" s="73"/>
      <c r="AWN4" s="73"/>
      <c r="AWO4" s="73"/>
      <c r="BEX4" s="73"/>
      <c r="BEY4" s="73"/>
      <c r="BFB4" s="73"/>
      <c r="BFC4" s="73"/>
      <c r="BFD4" s="73"/>
      <c r="BFR4" s="73"/>
      <c r="BFS4" s="73"/>
      <c r="BGH4" s="73"/>
      <c r="BGI4" s="73"/>
      <c r="BGJ4" s="73"/>
      <c r="BGK4" s="73"/>
      <c r="BOT4" s="73"/>
      <c r="BOU4" s="73"/>
      <c r="BOX4" s="73"/>
      <c r="BOY4" s="73"/>
      <c r="BOZ4" s="73"/>
      <c r="BPN4" s="73"/>
      <c r="BPO4" s="73"/>
      <c r="BQD4" s="73"/>
      <c r="BQE4" s="73"/>
      <c r="BQF4" s="73"/>
      <c r="BQG4" s="73"/>
      <c r="BYP4" s="73"/>
      <c r="BYQ4" s="73"/>
      <c r="BYT4" s="73"/>
      <c r="BYU4" s="73"/>
      <c r="BYV4" s="73"/>
      <c r="BZJ4" s="73"/>
      <c r="BZK4" s="73"/>
      <c r="BZZ4" s="73"/>
      <c r="CAA4" s="73"/>
      <c r="CAB4" s="73"/>
      <c r="CAC4" s="73"/>
      <c r="CIL4" s="73"/>
      <c r="CIM4" s="73"/>
      <c r="CIP4" s="73"/>
      <c r="CIQ4" s="73"/>
      <c r="CIR4" s="73"/>
      <c r="CJF4" s="73"/>
      <c r="CJG4" s="73"/>
      <c r="CJV4" s="73"/>
      <c r="CJW4" s="73"/>
      <c r="CJX4" s="73"/>
      <c r="CJY4" s="73"/>
      <c r="CSH4" s="73"/>
      <c r="CSI4" s="73"/>
      <c r="CSL4" s="73"/>
      <c r="CSM4" s="73"/>
      <c r="CSN4" s="73"/>
      <c r="CTB4" s="73"/>
      <c r="CTC4" s="73"/>
      <c r="CTR4" s="73"/>
      <c r="CTS4" s="73"/>
      <c r="CTT4" s="73"/>
      <c r="CTU4" s="73"/>
      <c r="DCD4" s="73"/>
      <c r="DCE4" s="73"/>
      <c r="DCH4" s="73"/>
      <c r="DCI4" s="73"/>
      <c r="DCJ4" s="73"/>
      <c r="DCX4" s="73"/>
      <c r="DCY4" s="73"/>
      <c r="DDN4" s="73"/>
      <c r="DDO4" s="73"/>
      <c r="DDP4" s="73"/>
      <c r="DDQ4" s="73"/>
      <c r="DLZ4" s="73"/>
      <c r="DMA4" s="73"/>
      <c r="DMD4" s="73"/>
      <c r="DME4" s="73"/>
      <c r="DMF4" s="73"/>
      <c r="DMT4" s="73"/>
      <c r="DMU4" s="73"/>
      <c r="DNJ4" s="73"/>
      <c r="DNK4" s="73"/>
      <c r="DNL4" s="73"/>
      <c r="DNM4" s="73"/>
      <c r="DVV4" s="73"/>
      <c r="DVW4" s="73"/>
      <c r="DVZ4" s="73"/>
      <c r="DWA4" s="73"/>
      <c r="DWB4" s="73"/>
      <c r="DWP4" s="73"/>
      <c r="DWQ4" s="73"/>
      <c r="DXF4" s="73"/>
      <c r="DXG4" s="73"/>
      <c r="DXH4" s="73"/>
      <c r="DXI4" s="73"/>
      <c r="EFR4" s="73"/>
      <c r="EFS4" s="73"/>
      <c r="EFV4" s="73"/>
      <c r="EFW4" s="73"/>
      <c r="EFX4" s="73"/>
      <c r="EGL4" s="73"/>
      <c r="EGM4" s="73"/>
      <c r="EHB4" s="73"/>
      <c r="EHC4" s="73"/>
      <c r="EHD4" s="73"/>
      <c r="EHE4" s="73"/>
      <c r="EPN4" s="73"/>
      <c r="EPO4" s="73"/>
      <c r="EPR4" s="73"/>
      <c r="EPS4" s="73"/>
      <c r="EPT4" s="73"/>
      <c r="EQH4" s="73"/>
      <c r="EQI4" s="73"/>
      <c r="EQX4" s="73"/>
      <c r="EQY4" s="73"/>
      <c r="EQZ4" s="73"/>
      <c r="ERA4" s="73"/>
      <c r="EZJ4" s="73"/>
      <c r="EZK4" s="73"/>
      <c r="EZN4" s="73"/>
      <c r="EZO4" s="73"/>
      <c r="EZP4" s="73"/>
      <c r="FAD4" s="73"/>
      <c r="FAE4" s="73"/>
      <c r="FAT4" s="73"/>
      <c r="FAU4" s="73"/>
      <c r="FAV4" s="73"/>
      <c r="FAW4" s="73"/>
      <c r="FJF4" s="73"/>
      <c r="FJG4" s="73"/>
      <c r="FJJ4" s="73"/>
      <c r="FJK4" s="73"/>
      <c r="FJL4" s="73"/>
      <c r="FJZ4" s="73"/>
      <c r="FKA4" s="73"/>
      <c r="FKP4" s="73"/>
      <c r="FKQ4" s="73"/>
      <c r="FKR4" s="73"/>
      <c r="FKS4" s="73"/>
      <c r="FTB4" s="73"/>
      <c r="FTC4" s="73"/>
      <c r="FTF4" s="73"/>
      <c r="FTG4" s="73"/>
      <c r="FTH4" s="73"/>
      <c r="FTV4" s="73"/>
      <c r="FTW4" s="73"/>
      <c r="FUL4" s="73"/>
      <c r="FUM4" s="73"/>
      <c r="FUN4" s="73"/>
      <c r="FUO4" s="73"/>
      <c r="GCX4" s="73"/>
      <c r="GCY4" s="73"/>
      <c r="GDB4" s="73"/>
      <c r="GDC4" s="73"/>
      <c r="GDD4" s="73"/>
      <c r="GDR4" s="73"/>
      <c r="GDS4" s="73"/>
      <c r="GEH4" s="73"/>
      <c r="GEI4" s="73"/>
      <c r="GEJ4" s="73"/>
      <c r="GEK4" s="73"/>
      <c r="GMT4" s="73"/>
      <c r="GMU4" s="73"/>
      <c r="GMX4" s="73"/>
      <c r="GMY4" s="73"/>
      <c r="GMZ4" s="73"/>
      <c r="GNN4" s="73"/>
      <c r="GNO4" s="73"/>
      <c r="GOD4" s="73"/>
      <c r="GOE4" s="73"/>
      <c r="GOF4" s="73"/>
      <c r="GOG4" s="73"/>
      <c r="GWP4" s="73"/>
      <c r="GWQ4" s="73"/>
      <c r="GWT4" s="73"/>
      <c r="GWU4" s="73"/>
      <c r="GWV4" s="73"/>
      <c r="GXJ4" s="73"/>
      <c r="GXK4" s="73"/>
      <c r="GXZ4" s="73"/>
      <c r="GYA4" s="73"/>
      <c r="GYB4" s="73"/>
      <c r="GYC4" s="73"/>
      <c r="HGL4" s="73"/>
      <c r="HGM4" s="73"/>
      <c r="HGP4" s="73"/>
      <c r="HGQ4" s="73"/>
      <c r="HGR4" s="73"/>
      <c r="HHF4" s="73"/>
      <c r="HHG4" s="73"/>
      <c r="HHV4" s="73"/>
      <c r="HHW4" s="73"/>
      <c r="HHX4" s="73"/>
      <c r="HHY4" s="73"/>
      <c r="HQH4" s="73"/>
      <c r="HQI4" s="73"/>
      <c r="HQL4" s="73"/>
      <c r="HQM4" s="73"/>
      <c r="HQN4" s="73"/>
      <c r="HRB4" s="73"/>
      <c r="HRC4" s="73"/>
      <c r="HRR4" s="73"/>
      <c r="HRS4" s="73"/>
      <c r="HRT4" s="73"/>
      <c r="HRU4" s="73"/>
      <c r="IAD4" s="73"/>
      <c r="IAE4" s="73"/>
      <c r="IAH4" s="73"/>
      <c r="IAI4" s="73"/>
      <c r="IAJ4" s="73"/>
      <c r="IAX4" s="73"/>
      <c r="IAY4" s="73"/>
      <c r="IBN4" s="73"/>
      <c r="IBO4" s="73"/>
      <c r="IBP4" s="73"/>
      <c r="IBQ4" s="73"/>
      <c r="IJZ4" s="73"/>
      <c r="IKA4" s="73"/>
      <c r="IKD4" s="73"/>
      <c r="IKE4" s="73"/>
      <c r="IKF4" s="73"/>
      <c r="IKT4" s="73"/>
      <c r="IKU4" s="73"/>
      <c r="ILJ4" s="73"/>
      <c r="ILK4" s="73"/>
      <c r="ILL4" s="73"/>
      <c r="ILM4" s="73"/>
      <c r="ITV4" s="73"/>
      <c r="ITW4" s="73"/>
      <c r="ITZ4" s="73"/>
      <c r="IUA4" s="73"/>
      <c r="IUB4" s="73"/>
      <c r="IUP4" s="73"/>
      <c r="IUQ4" s="73"/>
      <c r="IVF4" s="73"/>
      <c r="IVG4" s="73"/>
      <c r="IVH4" s="73"/>
      <c r="IVI4" s="73"/>
      <c r="JDR4" s="73"/>
      <c r="JDS4" s="73"/>
      <c r="JDV4" s="73"/>
      <c r="JDW4" s="73"/>
      <c r="JDX4" s="73"/>
      <c r="JEL4" s="73"/>
      <c r="JEM4" s="73"/>
      <c r="JFB4" s="73"/>
      <c r="JFC4" s="73"/>
      <c r="JFD4" s="73"/>
      <c r="JFE4" s="73"/>
      <c r="JNN4" s="73"/>
      <c r="JNO4" s="73"/>
      <c r="JNR4" s="73"/>
      <c r="JNS4" s="73"/>
      <c r="JNT4" s="73"/>
      <c r="JOH4" s="73"/>
      <c r="JOI4" s="73"/>
      <c r="JOX4" s="73"/>
      <c r="JOY4" s="73"/>
      <c r="JOZ4" s="73"/>
      <c r="JPA4" s="73"/>
      <c r="JXJ4" s="73"/>
      <c r="JXK4" s="73"/>
      <c r="JXN4" s="73"/>
      <c r="JXO4" s="73"/>
      <c r="JXP4" s="73"/>
      <c r="JYD4" s="73"/>
      <c r="JYE4" s="73"/>
      <c r="JYT4" s="73"/>
      <c r="JYU4" s="73"/>
      <c r="JYV4" s="73"/>
      <c r="JYW4" s="73"/>
      <c r="KHF4" s="73"/>
      <c r="KHG4" s="73"/>
      <c r="KHJ4" s="73"/>
      <c r="KHK4" s="73"/>
      <c r="KHL4" s="73"/>
      <c r="KHZ4" s="73"/>
      <c r="KIA4" s="73"/>
      <c r="KIP4" s="73"/>
      <c r="KIQ4" s="73"/>
      <c r="KIR4" s="73"/>
      <c r="KIS4" s="73"/>
      <c r="KRB4" s="73"/>
      <c r="KRC4" s="73"/>
      <c r="KRF4" s="73"/>
      <c r="KRG4" s="73"/>
      <c r="KRH4" s="73"/>
      <c r="KRV4" s="73"/>
      <c r="KRW4" s="73"/>
      <c r="KSL4" s="73"/>
      <c r="KSM4" s="73"/>
      <c r="KSN4" s="73"/>
      <c r="KSO4" s="73"/>
      <c r="LAX4" s="73"/>
      <c r="LAY4" s="73"/>
      <c r="LBB4" s="73"/>
      <c r="LBC4" s="73"/>
      <c r="LBD4" s="73"/>
      <c r="LBR4" s="73"/>
      <c r="LBS4" s="73"/>
      <c r="LCH4" s="73"/>
      <c r="LCI4" s="73"/>
      <c r="LCJ4" s="73"/>
      <c r="LCK4" s="73"/>
      <c r="LKT4" s="73"/>
      <c r="LKU4" s="73"/>
      <c r="LKX4" s="73"/>
      <c r="LKY4" s="73"/>
      <c r="LKZ4" s="73"/>
      <c r="LLN4" s="73"/>
      <c r="LLO4" s="73"/>
      <c r="LMD4" s="73"/>
      <c r="LME4" s="73"/>
      <c r="LMF4" s="73"/>
      <c r="LMG4" s="73"/>
      <c r="LUP4" s="73"/>
      <c r="LUQ4" s="73"/>
      <c r="LUT4" s="73"/>
      <c r="LUU4" s="73"/>
      <c r="LUV4" s="73"/>
      <c r="LVJ4" s="73"/>
      <c r="LVK4" s="73"/>
      <c r="LVZ4" s="73"/>
      <c r="LWA4" s="73"/>
      <c r="LWB4" s="73"/>
      <c r="LWC4" s="73"/>
      <c r="MEL4" s="73"/>
      <c r="MEM4" s="73"/>
      <c r="MEP4" s="73"/>
      <c r="MEQ4" s="73"/>
      <c r="MER4" s="73"/>
      <c r="MFF4" s="73"/>
      <c r="MFG4" s="73"/>
      <c r="MFV4" s="73"/>
      <c r="MFW4" s="73"/>
      <c r="MFX4" s="73"/>
      <c r="MFY4" s="73"/>
      <c r="MOH4" s="73"/>
      <c r="MOI4" s="73"/>
      <c r="MOL4" s="73"/>
      <c r="MOM4" s="73"/>
      <c r="MON4" s="73"/>
      <c r="MPB4" s="73"/>
      <c r="MPC4" s="73"/>
      <c r="MPR4" s="73"/>
      <c r="MPS4" s="73"/>
      <c r="MPT4" s="73"/>
      <c r="MPU4" s="73"/>
      <c r="MYD4" s="73"/>
      <c r="MYE4" s="73"/>
      <c r="MYH4" s="73"/>
      <c r="MYI4" s="73"/>
      <c r="MYJ4" s="73"/>
      <c r="MYX4" s="73"/>
      <c r="MYY4" s="73"/>
      <c r="MZN4" s="73"/>
      <c r="MZO4" s="73"/>
      <c r="MZP4" s="73"/>
      <c r="MZQ4" s="73"/>
      <c r="NHZ4" s="73"/>
      <c r="NIA4" s="73"/>
      <c r="NID4" s="73"/>
      <c r="NIE4" s="73"/>
      <c r="NIF4" s="73"/>
      <c r="NIT4" s="73"/>
      <c r="NIU4" s="73"/>
      <c r="NJJ4" s="73"/>
      <c r="NJK4" s="73"/>
      <c r="NJL4" s="73"/>
      <c r="NJM4" s="73"/>
      <c r="NRV4" s="73"/>
      <c r="NRW4" s="73"/>
      <c r="NRZ4" s="73"/>
      <c r="NSA4" s="73"/>
      <c r="NSB4" s="73"/>
      <c r="NSP4" s="73"/>
      <c r="NSQ4" s="73"/>
      <c r="NTF4" s="73"/>
      <c r="NTG4" s="73"/>
      <c r="NTH4" s="73"/>
      <c r="NTI4" s="73"/>
      <c r="OBR4" s="73"/>
      <c r="OBS4" s="73"/>
      <c r="OBV4" s="73"/>
      <c r="OBW4" s="73"/>
      <c r="OBX4" s="73"/>
      <c r="OCL4" s="73"/>
      <c r="OCM4" s="73"/>
      <c r="ODB4" s="73"/>
      <c r="ODC4" s="73"/>
      <c r="ODD4" s="73"/>
      <c r="ODE4" s="73"/>
      <c r="OLN4" s="73"/>
      <c r="OLO4" s="73"/>
      <c r="OLR4" s="73"/>
      <c r="OLS4" s="73"/>
      <c r="OLT4" s="73"/>
      <c r="OMH4" s="73"/>
      <c r="OMI4" s="73"/>
      <c r="OMX4" s="73"/>
      <c r="OMY4" s="73"/>
      <c r="OMZ4" s="73"/>
      <c r="ONA4" s="73"/>
      <c r="OVJ4" s="73"/>
      <c r="OVK4" s="73"/>
      <c r="OVN4" s="73"/>
      <c r="OVO4" s="73"/>
      <c r="OVP4" s="73"/>
      <c r="OWD4" s="73"/>
      <c r="OWE4" s="73"/>
      <c r="OWT4" s="73"/>
      <c r="OWU4" s="73"/>
      <c r="OWV4" s="73"/>
      <c r="OWW4" s="73"/>
      <c r="PFF4" s="73"/>
      <c r="PFG4" s="73"/>
      <c r="PFJ4" s="73"/>
      <c r="PFK4" s="73"/>
      <c r="PFL4" s="73"/>
      <c r="PFZ4" s="73"/>
      <c r="PGA4" s="73"/>
      <c r="PGP4" s="73"/>
      <c r="PGQ4" s="73"/>
      <c r="PGR4" s="73"/>
      <c r="PGS4" s="73"/>
      <c r="PPB4" s="73"/>
      <c r="PPC4" s="73"/>
      <c r="PPF4" s="73"/>
      <c r="PPG4" s="73"/>
      <c r="PPH4" s="73"/>
      <c r="PPV4" s="73"/>
      <c r="PPW4" s="73"/>
      <c r="PQL4" s="73"/>
      <c r="PQM4" s="73"/>
      <c r="PQN4" s="73"/>
      <c r="PQO4" s="73"/>
      <c r="PYX4" s="73"/>
      <c r="PYY4" s="73"/>
      <c r="PZB4" s="73"/>
      <c r="PZC4" s="73"/>
      <c r="PZD4" s="73"/>
      <c r="PZR4" s="73"/>
      <c r="PZS4" s="73"/>
      <c r="QAH4" s="73"/>
      <c r="QAI4" s="73"/>
      <c r="QAJ4" s="73"/>
      <c r="QAK4" s="73"/>
      <c r="QIT4" s="73"/>
      <c r="QIU4" s="73"/>
      <c r="QIX4" s="73"/>
      <c r="QIY4" s="73"/>
      <c r="QIZ4" s="73"/>
      <c r="QJN4" s="73"/>
      <c r="QJO4" s="73"/>
      <c r="QKD4" s="73"/>
      <c r="QKE4" s="73"/>
      <c r="QKF4" s="73"/>
      <c r="QKG4" s="73"/>
      <c r="QSP4" s="73"/>
      <c r="QSQ4" s="73"/>
      <c r="QST4" s="73"/>
      <c r="QSU4" s="73"/>
      <c r="QSV4" s="73"/>
      <c r="QTJ4" s="73"/>
      <c r="QTK4" s="73"/>
      <c r="QTZ4" s="73"/>
      <c r="QUA4" s="73"/>
      <c r="QUB4" s="73"/>
      <c r="QUC4" s="73"/>
      <c r="RCL4" s="73"/>
      <c r="RCM4" s="73"/>
      <c r="RCP4" s="73"/>
      <c r="RCQ4" s="73"/>
      <c r="RCR4" s="73"/>
      <c r="RDF4" s="73"/>
      <c r="RDG4" s="73"/>
      <c r="RDV4" s="73"/>
      <c r="RDW4" s="73"/>
      <c r="RDX4" s="73"/>
      <c r="RDY4" s="73"/>
      <c r="RMH4" s="73"/>
      <c r="RMI4" s="73"/>
      <c r="RML4" s="73"/>
      <c r="RMM4" s="73"/>
      <c r="RMN4" s="73"/>
      <c r="RNB4" s="73"/>
      <c r="RNC4" s="73"/>
      <c r="RNR4" s="73"/>
      <c r="RNS4" s="73"/>
      <c r="RNT4" s="73"/>
      <c r="RNU4" s="73"/>
      <c r="RWD4" s="73"/>
      <c r="RWE4" s="73"/>
      <c r="RWH4" s="73"/>
      <c r="RWI4" s="73"/>
      <c r="RWJ4" s="73"/>
      <c r="RWX4" s="73"/>
      <c r="RWY4" s="73"/>
      <c r="RXN4" s="73"/>
      <c r="RXO4" s="73"/>
      <c r="RXP4" s="73"/>
      <c r="RXQ4" s="73"/>
      <c r="SFZ4" s="73"/>
      <c r="SGA4" s="73"/>
      <c r="SGD4" s="73"/>
      <c r="SGE4" s="73"/>
      <c r="SGF4" s="73"/>
      <c r="SGT4" s="73"/>
      <c r="SGU4" s="73"/>
      <c r="SHJ4" s="73"/>
      <c r="SHK4" s="73"/>
      <c r="SHL4" s="73"/>
      <c r="SHM4" s="73"/>
      <c r="SPV4" s="73"/>
      <c r="SPW4" s="73"/>
      <c r="SPZ4" s="73"/>
      <c r="SQA4" s="73"/>
      <c r="SQB4" s="73"/>
      <c r="SQP4" s="73"/>
      <c r="SQQ4" s="73"/>
      <c r="SRF4" s="73"/>
      <c r="SRG4" s="73"/>
      <c r="SRH4" s="73"/>
      <c r="SRI4" s="73"/>
      <c r="SZR4" s="73"/>
      <c r="SZS4" s="73"/>
      <c r="SZV4" s="73"/>
      <c r="SZW4" s="73"/>
      <c r="SZX4" s="73"/>
      <c r="TAL4" s="73"/>
      <c r="TAM4" s="73"/>
      <c r="TBB4" s="73"/>
      <c r="TBC4" s="73"/>
      <c r="TBD4" s="73"/>
      <c r="TBE4" s="73"/>
      <c r="TJN4" s="73"/>
      <c r="TJO4" s="73"/>
      <c r="TJR4" s="73"/>
      <c r="TJS4" s="73"/>
      <c r="TJT4" s="73"/>
      <c r="TKH4" s="73"/>
      <c r="TKI4" s="73"/>
      <c r="TKX4" s="73"/>
      <c r="TKY4" s="73"/>
      <c r="TKZ4" s="73"/>
      <c r="TLA4" s="73"/>
      <c r="TTJ4" s="73"/>
      <c r="TTK4" s="73"/>
      <c r="TTN4" s="73"/>
      <c r="TTO4" s="73"/>
      <c r="TTP4" s="73"/>
      <c r="TUD4" s="73"/>
      <c r="TUE4" s="73"/>
      <c r="TUT4" s="73"/>
      <c r="TUU4" s="73"/>
      <c r="TUV4" s="73"/>
      <c r="TUW4" s="73"/>
      <c r="UDF4" s="73"/>
      <c r="UDG4" s="73"/>
      <c r="UDJ4" s="73"/>
      <c r="UDK4" s="73"/>
      <c r="UDL4" s="73"/>
      <c r="UDZ4" s="73"/>
      <c r="UEA4" s="73"/>
      <c r="UEP4" s="73"/>
      <c r="UEQ4" s="73"/>
      <c r="UER4" s="73"/>
      <c r="UES4" s="73"/>
      <c r="UNB4" s="73"/>
      <c r="UNC4" s="73"/>
      <c r="UNF4" s="73"/>
      <c r="UNG4" s="73"/>
      <c r="UNH4" s="73"/>
      <c r="UNV4" s="73"/>
      <c r="UNW4" s="73"/>
      <c r="UOL4" s="73"/>
      <c r="UOM4" s="73"/>
      <c r="UON4" s="73"/>
      <c r="UOO4" s="73"/>
      <c r="UWX4" s="73"/>
      <c r="UWY4" s="73"/>
      <c r="UXB4" s="73"/>
      <c r="UXC4" s="73"/>
      <c r="UXD4" s="73"/>
      <c r="UXR4" s="73"/>
      <c r="UXS4" s="73"/>
      <c r="UYH4" s="73"/>
      <c r="UYI4" s="73"/>
      <c r="UYJ4" s="73"/>
      <c r="UYK4" s="73"/>
      <c r="VGT4" s="73"/>
      <c r="VGU4" s="73"/>
      <c r="VGX4" s="73"/>
      <c r="VGY4" s="73"/>
      <c r="VGZ4" s="73"/>
      <c r="VHN4" s="73"/>
      <c r="VHO4" s="73"/>
      <c r="VID4" s="73"/>
      <c r="VIE4" s="73"/>
      <c r="VIF4" s="73"/>
      <c r="VIG4" s="73"/>
      <c r="VQP4" s="73"/>
      <c r="VQQ4" s="73"/>
      <c r="VQT4" s="73"/>
      <c r="VQU4" s="73"/>
      <c r="VQV4" s="73"/>
      <c r="VRJ4" s="73"/>
      <c r="VRK4" s="73"/>
      <c r="VRZ4" s="73"/>
      <c r="VSA4" s="73"/>
      <c r="VSB4" s="73"/>
      <c r="VSC4" s="73"/>
      <c r="WAL4" s="73"/>
      <c r="WAM4" s="73"/>
      <c r="WAP4" s="73"/>
      <c r="WAQ4" s="73"/>
      <c r="WAR4" s="73"/>
      <c r="WBF4" s="73"/>
      <c r="WBG4" s="73"/>
      <c r="WBV4" s="73"/>
      <c r="WBW4" s="73"/>
      <c r="WBX4" s="73"/>
      <c r="WBY4" s="73"/>
      <c r="WKH4" s="73"/>
      <c r="WKI4" s="73"/>
      <c r="WKL4" s="73"/>
      <c r="WKM4" s="73"/>
      <c r="WKN4" s="73"/>
      <c r="WLB4" s="73"/>
      <c r="WLC4" s="73"/>
      <c r="WLR4" s="73"/>
      <c r="WLS4" s="73"/>
      <c r="WLT4" s="73"/>
      <c r="WLU4" s="73"/>
      <c r="WUD4" s="73"/>
      <c r="WUE4" s="73"/>
      <c r="WUH4" s="73"/>
      <c r="WUI4" s="73"/>
      <c r="WUJ4" s="73"/>
      <c r="WUX4" s="73"/>
      <c r="WUY4" s="73"/>
      <c r="WVN4" s="73"/>
      <c r="WVO4" s="73"/>
      <c r="WVP4" s="73"/>
      <c r="WVQ4" s="73"/>
    </row>
    <row r="5" spans="1:16137" s="2" customFormat="1">
      <c r="A5" s="5">
        <v>1</v>
      </c>
      <c r="B5" s="6" t="s">
        <v>40</v>
      </c>
      <c r="C5" s="5">
        <v>2</v>
      </c>
      <c r="D5" s="5">
        <v>9579</v>
      </c>
      <c r="E5" s="5">
        <v>4743</v>
      </c>
      <c r="F5" s="5">
        <v>1366</v>
      </c>
      <c r="G5" s="5">
        <v>3470</v>
      </c>
      <c r="H5" s="5">
        <v>6720</v>
      </c>
      <c r="I5" s="5">
        <v>35457</v>
      </c>
      <c r="J5" s="14">
        <v>126411</v>
      </c>
      <c r="K5" s="15">
        <v>2</v>
      </c>
      <c r="L5" s="15">
        <v>16860</v>
      </c>
      <c r="M5" s="15">
        <v>2</v>
      </c>
      <c r="N5" s="15">
        <v>5964</v>
      </c>
      <c r="O5" s="15">
        <v>2</v>
      </c>
      <c r="P5" s="15">
        <v>491</v>
      </c>
      <c r="Q5" s="15">
        <v>2</v>
      </c>
      <c r="R5" s="15">
        <v>9192</v>
      </c>
      <c r="S5" s="15"/>
    </row>
    <row r="6" spans="1:16137">
      <c r="A6" s="7">
        <v>2</v>
      </c>
      <c r="B6" s="8" t="s">
        <v>41</v>
      </c>
      <c r="C6" s="7">
        <v>1</v>
      </c>
      <c r="D6" s="7">
        <v>4699</v>
      </c>
      <c r="E6" s="7">
        <v>2281</v>
      </c>
      <c r="F6" s="7">
        <v>683</v>
      </c>
      <c r="G6" s="7">
        <v>1735</v>
      </c>
      <c r="H6" s="7">
        <v>3360</v>
      </c>
      <c r="I6" s="7">
        <v>22156</v>
      </c>
      <c r="J6" s="7">
        <v>62029</v>
      </c>
      <c r="K6" s="7">
        <v>1</v>
      </c>
      <c r="L6" s="7">
        <v>8256</v>
      </c>
      <c r="M6" s="7">
        <v>1</v>
      </c>
      <c r="N6" s="7">
        <v>2928</v>
      </c>
      <c r="O6" s="7">
        <v>1</v>
      </c>
      <c r="P6" s="7">
        <v>241</v>
      </c>
      <c r="Q6" s="7">
        <v>1</v>
      </c>
      <c r="R6" s="7">
        <v>4512</v>
      </c>
      <c r="S6" s="7"/>
    </row>
    <row r="7" spans="1:16137">
      <c r="A7" s="5">
        <v>3</v>
      </c>
      <c r="B7" s="8" t="s">
        <v>42</v>
      </c>
      <c r="C7" s="7">
        <v>1</v>
      </c>
      <c r="D7" s="7">
        <v>4699</v>
      </c>
      <c r="E7" s="7">
        <v>2281</v>
      </c>
      <c r="F7" s="7">
        <v>683</v>
      </c>
      <c r="G7" s="7">
        <v>1735</v>
      </c>
      <c r="H7" s="7">
        <v>3360</v>
      </c>
      <c r="I7" s="7">
        <v>22156</v>
      </c>
      <c r="J7" s="7">
        <v>62029</v>
      </c>
      <c r="K7" s="7">
        <v>1</v>
      </c>
      <c r="L7" s="7">
        <v>8256</v>
      </c>
      <c r="M7" s="7">
        <v>1</v>
      </c>
      <c r="N7" s="7">
        <v>2928</v>
      </c>
      <c r="O7" s="7">
        <v>1</v>
      </c>
      <c r="P7" s="7">
        <v>241</v>
      </c>
      <c r="Q7" s="7">
        <v>1</v>
      </c>
      <c r="R7" s="7">
        <v>4512</v>
      </c>
      <c r="S7" s="7"/>
    </row>
    <row r="8" spans="1:16137">
      <c r="A8" s="7">
        <v>4</v>
      </c>
      <c r="B8" s="8" t="s">
        <v>49</v>
      </c>
      <c r="C8" s="7">
        <v>3</v>
      </c>
      <c r="D8" s="7">
        <v>14097</v>
      </c>
      <c r="E8" s="7">
        <v>6843</v>
      </c>
      <c r="F8" s="7">
        <v>2049</v>
      </c>
      <c r="G8" s="7">
        <v>5205</v>
      </c>
      <c r="H8" s="7">
        <v>10080</v>
      </c>
      <c r="I8" s="7">
        <v>66468</v>
      </c>
      <c r="J8" s="7">
        <v>186087</v>
      </c>
      <c r="K8" s="7">
        <v>3</v>
      </c>
      <c r="L8" s="7">
        <v>24768</v>
      </c>
      <c r="M8" s="7">
        <v>3</v>
      </c>
      <c r="N8" s="7">
        <v>8784</v>
      </c>
      <c r="O8" s="7">
        <v>3</v>
      </c>
      <c r="P8" s="7">
        <v>723</v>
      </c>
      <c r="Q8" s="7">
        <v>3</v>
      </c>
      <c r="R8" s="7">
        <v>13536</v>
      </c>
      <c r="S8" s="7"/>
    </row>
    <row r="9" spans="1:16137">
      <c r="A9" s="5">
        <v>5</v>
      </c>
      <c r="B9" s="9" t="s">
        <v>45</v>
      </c>
      <c r="C9" s="7">
        <v>2</v>
      </c>
      <c r="D9" s="7">
        <v>8598</v>
      </c>
      <c r="E9" s="7">
        <v>4562</v>
      </c>
      <c r="F9" s="7">
        <v>566</v>
      </c>
      <c r="G9" s="7">
        <v>3470</v>
      </c>
      <c r="H9" s="7">
        <v>6720</v>
      </c>
      <c r="I9" s="7">
        <v>32514</v>
      </c>
      <c r="J9" s="7">
        <v>114458</v>
      </c>
      <c r="K9" s="7">
        <v>2</v>
      </c>
      <c r="L9" s="7">
        <v>16512</v>
      </c>
      <c r="M9" s="7">
        <v>2</v>
      </c>
      <c r="N9" s="7">
        <v>5208</v>
      </c>
      <c r="O9" s="7">
        <v>2</v>
      </c>
      <c r="P9" s="7">
        <v>433</v>
      </c>
      <c r="Q9" s="7">
        <v>2</v>
      </c>
      <c r="R9" s="7">
        <v>8256</v>
      </c>
      <c r="S9" s="7"/>
    </row>
    <row r="10" spans="1:16137">
      <c r="A10" s="7">
        <v>6</v>
      </c>
      <c r="B10" s="10" t="s">
        <v>103</v>
      </c>
      <c r="C10" s="11">
        <v>5</v>
      </c>
      <c r="D10" s="11">
        <v>21495</v>
      </c>
      <c r="E10" s="11">
        <v>11405</v>
      </c>
      <c r="F10" s="11">
        <v>1415</v>
      </c>
      <c r="G10" s="11">
        <v>8675</v>
      </c>
      <c r="H10" s="11">
        <v>16800</v>
      </c>
      <c r="I10" s="11">
        <v>85584</v>
      </c>
      <c r="J10" s="11">
        <v>286145</v>
      </c>
      <c r="K10" s="11">
        <v>5</v>
      </c>
      <c r="L10" s="11">
        <v>41280</v>
      </c>
      <c r="M10" s="11">
        <v>5</v>
      </c>
      <c r="N10" s="11">
        <v>14640</v>
      </c>
      <c r="O10" s="11">
        <v>5</v>
      </c>
      <c r="P10" s="11">
        <v>1085</v>
      </c>
      <c r="Q10" s="11">
        <v>5</v>
      </c>
      <c r="R10" s="11">
        <v>20640</v>
      </c>
      <c r="S10" s="11"/>
    </row>
    <row r="11" spans="1:16137">
      <c r="A11" s="5">
        <v>7</v>
      </c>
      <c r="B11" s="8" t="s">
        <v>104</v>
      </c>
      <c r="C11" s="7">
        <v>5</v>
      </c>
      <c r="D11" s="7">
        <v>21495</v>
      </c>
      <c r="E11" s="11">
        <v>11405</v>
      </c>
      <c r="F11" s="11">
        <v>1415</v>
      </c>
      <c r="G11" s="11">
        <v>8675</v>
      </c>
      <c r="H11" s="11">
        <v>16800</v>
      </c>
      <c r="I11" s="7">
        <v>81285</v>
      </c>
      <c r="J11" s="11">
        <v>286145</v>
      </c>
      <c r="K11" s="11">
        <v>5</v>
      </c>
      <c r="L11" s="11">
        <v>41280</v>
      </c>
      <c r="M11" s="11">
        <v>5</v>
      </c>
      <c r="N11" s="11">
        <v>13200</v>
      </c>
      <c r="O11" s="11">
        <v>5</v>
      </c>
      <c r="P11" s="11">
        <v>1085</v>
      </c>
      <c r="Q11" s="11">
        <v>5</v>
      </c>
      <c r="R11" s="11">
        <v>20640</v>
      </c>
      <c r="S11" s="7"/>
    </row>
    <row r="12" spans="1:16137">
      <c r="A12" s="7">
        <v>8</v>
      </c>
      <c r="B12" s="8" t="s">
        <v>105</v>
      </c>
      <c r="C12" s="7">
        <v>2</v>
      </c>
      <c r="D12" s="7">
        <v>8598</v>
      </c>
      <c r="E12" s="7">
        <v>4562</v>
      </c>
      <c r="F12" s="7">
        <v>566</v>
      </c>
      <c r="G12" s="7">
        <v>3470</v>
      </c>
      <c r="H12" s="7">
        <v>6720</v>
      </c>
      <c r="I12" s="7">
        <v>36813</v>
      </c>
      <c r="J12" s="7">
        <v>114458</v>
      </c>
      <c r="K12" s="7">
        <v>2</v>
      </c>
      <c r="L12" s="7">
        <v>16512</v>
      </c>
      <c r="M12" s="7">
        <v>2</v>
      </c>
      <c r="N12" s="7">
        <v>5208</v>
      </c>
      <c r="O12" s="7">
        <v>2</v>
      </c>
      <c r="P12" s="7">
        <v>433</v>
      </c>
      <c r="Q12" s="7">
        <v>2</v>
      </c>
      <c r="R12" s="7">
        <v>8256</v>
      </c>
      <c r="S12" s="7"/>
    </row>
    <row r="13" spans="1:16137">
      <c r="A13" s="5">
        <v>9</v>
      </c>
      <c r="B13" s="8" t="s">
        <v>52</v>
      </c>
      <c r="C13" s="7">
        <v>1</v>
      </c>
      <c r="D13" s="7">
        <v>4699</v>
      </c>
      <c r="E13" s="7">
        <v>2281</v>
      </c>
      <c r="F13" s="7">
        <v>683</v>
      </c>
      <c r="G13" s="7">
        <v>1735</v>
      </c>
      <c r="H13" s="7">
        <v>3360</v>
      </c>
      <c r="I13" s="7">
        <v>22156</v>
      </c>
      <c r="J13" s="7">
        <v>62029</v>
      </c>
      <c r="K13" s="7">
        <v>1</v>
      </c>
      <c r="L13" s="7">
        <v>8256</v>
      </c>
      <c r="M13" s="7">
        <v>1</v>
      </c>
      <c r="N13" s="7">
        <v>2928</v>
      </c>
      <c r="O13" s="7">
        <v>1</v>
      </c>
      <c r="P13" s="7">
        <v>241</v>
      </c>
      <c r="Q13" s="7">
        <v>1</v>
      </c>
      <c r="R13" s="7">
        <v>4512</v>
      </c>
      <c r="S13" s="7"/>
    </row>
    <row r="14" spans="1:16137">
      <c r="A14" s="7">
        <v>10</v>
      </c>
      <c r="B14" s="8" t="s">
        <v>48</v>
      </c>
      <c r="C14" s="7">
        <v>2</v>
      </c>
      <c r="D14" s="7">
        <v>8598</v>
      </c>
      <c r="E14" s="7">
        <v>4562</v>
      </c>
      <c r="F14" s="7">
        <v>566</v>
      </c>
      <c r="G14" s="7">
        <v>3470</v>
      </c>
      <c r="H14" s="7">
        <v>6720</v>
      </c>
      <c r="I14" s="7">
        <f>D14*3+H14</f>
        <v>32514</v>
      </c>
      <c r="J14" s="7">
        <f>D14*12+E14+H14</f>
        <v>114458</v>
      </c>
      <c r="K14" s="7">
        <v>2</v>
      </c>
      <c r="L14" s="7">
        <v>16512</v>
      </c>
      <c r="M14" s="7">
        <v>2</v>
      </c>
      <c r="N14" s="7">
        <v>5208</v>
      </c>
      <c r="O14" s="7">
        <v>2</v>
      </c>
      <c r="P14" s="7">
        <v>433</v>
      </c>
      <c r="Q14" s="7">
        <v>2</v>
      </c>
      <c r="R14" s="7">
        <v>8256</v>
      </c>
      <c r="S14" s="7"/>
    </row>
    <row r="15" spans="1:16137">
      <c r="A15" s="5">
        <v>11</v>
      </c>
      <c r="B15" s="8" t="s">
        <v>106</v>
      </c>
      <c r="C15" s="7">
        <v>1</v>
      </c>
      <c r="D15" s="7">
        <v>4699</v>
      </c>
      <c r="E15" s="7">
        <v>2281</v>
      </c>
      <c r="F15" s="7">
        <v>683</v>
      </c>
      <c r="G15" s="7">
        <v>1735</v>
      </c>
      <c r="H15" s="7">
        <v>3360</v>
      </c>
      <c r="I15" s="7">
        <f>D15*4+H15</f>
        <v>22156</v>
      </c>
      <c r="J15" s="7">
        <f>D15*12+E15+H15</f>
        <v>62029</v>
      </c>
      <c r="K15" s="7">
        <v>1</v>
      </c>
      <c r="L15" s="7">
        <v>8256</v>
      </c>
      <c r="M15" s="7">
        <v>1</v>
      </c>
      <c r="N15" s="7">
        <v>2928</v>
      </c>
      <c r="O15" s="7">
        <v>1</v>
      </c>
      <c r="P15" s="7">
        <v>241</v>
      </c>
      <c r="Q15" s="7">
        <v>1</v>
      </c>
      <c r="R15" s="7">
        <v>4512</v>
      </c>
      <c r="S15" s="7"/>
    </row>
    <row r="16" spans="1:16137">
      <c r="A16" s="7">
        <v>12</v>
      </c>
      <c r="B16" s="8" t="s">
        <v>50</v>
      </c>
      <c r="C16" s="7">
        <v>5</v>
      </c>
      <c r="D16" s="7">
        <v>23495</v>
      </c>
      <c r="E16" s="7">
        <v>11405</v>
      </c>
      <c r="F16" s="7">
        <v>3415</v>
      </c>
      <c r="G16" s="7">
        <v>8675</v>
      </c>
      <c r="H16" s="7">
        <v>16800</v>
      </c>
      <c r="I16" s="7">
        <v>110780</v>
      </c>
      <c r="J16" s="7">
        <v>310145</v>
      </c>
      <c r="K16" s="7">
        <v>5</v>
      </c>
      <c r="L16" s="7">
        <v>41280</v>
      </c>
      <c r="M16" s="7">
        <v>5</v>
      </c>
      <c r="N16" s="16">
        <v>14640</v>
      </c>
      <c r="O16" s="7">
        <v>5</v>
      </c>
      <c r="P16" s="7">
        <v>1205</v>
      </c>
      <c r="Q16" s="7">
        <v>5</v>
      </c>
      <c r="R16" s="7">
        <v>22560</v>
      </c>
      <c r="S16" s="7"/>
    </row>
    <row r="17" spans="1:19">
      <c r="A17" s="5">
        <v>13</v>
      </c>
      <c r="B17" s="8" t="s">
        <v>51</v>
      </c>
      <c r="C17" s="7">
        <v>2</v>
      </c>
      <c r="D17" s="7">
        <v>8168</v>
      </c>
      <c r="E17" s="7">
        <v>4562</v>
      </c>
      <c r="F17" s="7">
        <v>1426</v>
      </c>
      <c r="G17" s="7">
        <v>3470</v>
      </c>
      <c r="H17" s="7">
        <v>6720</v>
      </c>
      <c r="I17" s="7">
        <v>48072</v>
      </c>
      <c r="J17" s="7">
        <v>142538</v>
      </c>
      <c r="K17" s="7">
        <v>2</v>
      </c>
      <c r="L17" s="7">
        <v>16512</v>
      </c>
      <c r="M17" s="7">
        <v>2</v>
      </c>
      <c r="N17" s="7">
        <v>6138.72</v>
      </c>
      <c r="O17" s="7">
        <v>2</v>
      </c>
      <c r="P17" s="7">
        <v>504</v>
      </c>
      <c r="Q17" s="7">
        <v>2</v>
      </c>
      <c r="R17" s="7">
        <v>9072</v>
      </c>
      <c r="S17" s="7"/>
    </row>
    <row r="18" spans="1:19">
      <c r="A18" s="7">
        <v>14</v>
      </c>
      <c r="B18" s="8" t="s">
        <v>46</v>
      </c>
      <c r="C18" s="7">
        <v>4</v>
      </c>
      <c r="D18" s="7">
        <v>18076</v>
      </c>
      <c r="E18" s="7">
        <v>9124</v>
      </c>
      <c r="F18" s="7">
        <v>5612</v>
      </c>
      <c r="G18" s="7">
        <v>3340</v>
      </c>
      <c r="H18" s="7">
        <v>13440</v>
      </c>
      <c r="I18" s="7">
        <v>67668</v>
      </c>
      <c r="J18" s="7">
        <v>230352</v>
      </c>
      <c r="K18" s="7">
        <v>4</v>
      </c>
      <c r="L18" s="7">
        <v>25856.639999999999</v>
      </c>
      <c r="M18" s="7">
        <v>4</v>
      </c>
      <c r="N18" s="7">
        <v>11465.28</v>
      </c>
      <c r="O18" s="7">
        <v>4</v>
      </c>
      <c r="P18" s="7">
        <v>1077.3599999999999</v>
      </c>
      <c r="Q18" s="7">
        <v>4</v>
      </c>
      <c r="R18" s="7">
        <v>17238</v>
      </c>
      <c r="S18" s="7"/>
    </row>
    <row r="19" spans="1:19">
      <c r="A19" s="5">
        <v>15</v>
      </c>
      <c r="B19" s="8" t="s">
        <v>47</v>
      </c>
      <c r="C19" s="7">
        <v>4</v>
      </c>
      <c r="D19" s="7">
        <v>14736</v>
      </c>
      <c r="E19" s="7">
        <v>9142</v>
      </c>
      <c r="F19" s="7">
        <v>1132</v>
      </c>
      <c r="G19" s="7">
        <v>4360</v>
      </c>
      <c r="H19" s="7">
        <v>13440</v>
      </c>
      <c r="I19" s="7">
        <v>82704</v>
      </c>
      <c r="J19" s="7">
        <v>230356</v>
      </c>
      <c r="K19" s="7">
        <v>4</v>
      </c>
      <c r="L19" s="7">
        <v>41656.32</v>
      </c>
      <c r="M19" s="7">
        <v>4</v>
      </c>
      <c r="N19" s="7">
        <v>11125.44</v>
      </c>
      <c r="O19" s="7">
        <v>4</v>
      </c>
      <c r="P19" s="7">
        <v>915.12</v>
      </c>
      <c r="Q19" s="7">
        <v>4</v>
      </c>
      <c r="R19" s="7">
        <v>16656</v>
      </c>
      <c r="S19" s="7"/>
    </row>
    <row r="20" spans="1:19">
      <c r="A20" s="7">
        <v>16</v>
      </c>
      <c r="B20" s="8" t="s">
        <v>107</v>
      </c>
      <c r="C20" s="7">
        <v>2</v>
      </c>
      <c r="D20" s="7">
        <v>8598</v>
      </c>
      <c r="E20" s="7">
        <v>4562</v>
      </c>
      <c r="F20" s="7">
        <v>2746</v>
      </c>
      <c r="G20" s="7">
        <v>1290</v>
      </c>
      <c r="H20" s="7">
        <v>6720</v>
      </c>
      <c r="I20" s="7">
        <v>34392</v>
      </c>
      <c r="J20" s="7">
        <v>109896</v>
      </c>
      <c r="K20" s="7">
        <v>2</v>
      </c>
      <c r="L20" s="7">
        <v>17232</v>
      </c>
      <c r="M20" s="7">
        <v>2</v>
      </c>
      <c r="N20" s="7">
        <v>5511</v>
      </c>
      <c r="O20" s="7">
        <v>2</v>
      </c>
      <c r="P20" s="7">
        <v>454</v>
      </c>
      <c r="Q20" s="7">
        <v>2</v>
      </c>
      <c r="R20" s="7">
        <v>8616</v>
      </c>
      <c r="S20" s="7"/>
    </row>
    <row r="21" spans="1:19">
      <c r="A21" s="5">
        <v>17</v>
      </c>
      <c r="B21" s="8" t="s">
        <v>108</v>
      </c>
      <c r="C21" s="7">
        <v>3</v>
      </c>
      <c r="D21" s="7">
        <v>13867</v>
      </c>
      <c r="E21" s="7">
        <v>6843</v>
      </c>
      <c r="F21" s="7">
        <v>3754</v>
      </c>
      <c r="G21" s="7">
        <v>3270</v>
      </c>
      <c r="H21" s="7">
        <v>10080</v>
      </c>
      <c r="I21" s="7">
        <v>65548</v>
      </c>
      <c r="J21" s="7">
        <v>183327</v>
      </c>
      <c r="K21" s="7">
        <v>3</v>
      </c>
      <c r="L21" s="7">
        <v>26624</v>
      </c>
      <c r="M21" s="7">
        <v>3</v>
      </c>
      <c r="N21" s="7">
        <v>9985</v>
      </c>
      <c r="O21" s="7">
        <v>3</v>
      </c>
      <c r="P21" s="7">
        <v>832</v>
      </c>
      <c r="Q21" s="7">
        <v>3</v>
      </c>
      <c r="R21" s="7">
        <v>14220</v>
      </c>
      <c r="S21" s="7"/>
    </row>
    <row r="22" spans="1:19">
      <c r="A22" s="5">
        <v>18</v>
      </c>
      <c r="B22" s="8" t="s">
        <v>43</v>
      </c>
      <c r="C22" s="7">
        <v>2</v>
      </c>
      <c r="D22" s="7">
        <v>8658</v>
      </c>
      <c r="E22" s="7">
        <v>4562</v>
      </c>
      <c r="F22" s="7">
        <v>2806</v>
      </c>
      <c r="G22" s="7">
        <v>1290</v>
      </c>
      <c r="H22" s="7">
        <v>6720</v>
      </c>
      <c r="I22" s="7">
        <v>30303</v>
      </c>
      <c r="J22" s="7">
        <v>115178</v>
      </c>
      <c r="K22" s="7">
        <v>2</v>
      </c>
      <c r="L22" s="7">
        <v>12929</v>
      </c>
      <c r="M22" s="7">
        <v>2</v>
      </c>
      <c r="N22" s="7">
        <v>5804</v>
      </c>
      <c r="O22" s="7">
        <v>2</v>
      </c>
      <c r="P22" s="7">
        <v>478</v>
      </c>
      <c r="Q22" s="7">
        <v>2</v>
      </c>
      <c r="R22" s="7">
        <v>8619</v>
      </c>
      <c r="S22" s="7"/>
    </row>
    <row r="23" spans="1:19">
      <c r="A23" s="7"/>
      <c r="B23" s="8" t="s">
        <v>44</v>
      </c>
      <c r="C23" s="7">
        <v>5</v>
      </c>
      <c r="D23" s="7">
        <v>21580</v>
      </c>
      <c r="E23" s="7">
        <v>11490</v>
      </c>
      <c r="F23" s="7">
        <v>6865</v>
      </c>
      <c r="G23" s="7">
        <v>3225</v>
      </c>
      <c r="H23" s="7">
        <v>16800</v>
      </c>
      <c r="I23" s="7">
        <v>64740</v>
      </c>
      <c r="J23" s="7">
        <v>287255</v>
      </c>
      <c r="K23" s="7">
        <v>5</v>
      </c>
      <c r="L23" s="7">
        <v>47615</v>
      </c>
      <c r="M23" s="7">
        <v>5</v>
      </c>
      <c r="N23" s="7">
        <v>13173</v>
      </c>
      <c r="O23" s="7">
        <v>5</v>
      </c>
      <c r="P23" s="7">
        <v>1142</v>
      </c>
      <c r="Q23" s="7">
        <v>5</v>
      </c>
      <c r="R23" s="7">
        <v>20712</v>
      </c>
      <c r="S23" s="7"/>
    </row>
    <row r="24" spans="1:19">
      <c r="A24" s="7"/>
      <c r="B24" s="7" t="s">
        <v>109</v>
      </c>
      <c r="C24" s="7">
        <f t="shared" ref="C24:R24" si="0">SUM(C5:C23)</f>
        <v>52</v>
      </c>
      <c r="D24" s="7">
        <f t="shared" si="0"/>
        <v>228434</v>
      </c>
      <c r="E24" s="7">
        <f t="shared" si="0"/>
        <v>118896</v>
      </c>
      <c r="F24" s="7">
        <f t="shared" si="0"/>
        <v>38431</v>
      </c>
      <c r="G24" s="7">
        <f t="shared" si="0"/>
        <v>72295</v>
      </c>
      <c r="H24" s="7">
        <f t="shared" si="0"/>
        <v>174720</v>
      </c>
      <c r="I24" s="7">
        <f t="shared" si="0"/>
        <v>963466</v>
      </c>
      <c r="J24" s="7">
        <f t="shared" si="0"/>
        <v>3085325</v>
      </c>
      <c r="K24" s="7">
        <f t="shared" si="0"/>
        <v>52</v>
      </c>
      <c r="L24" s="7">
        <f t="shared" si="0"/>
        <v>436452.96</v>
      </c>
      <c r="M24" s="7">
        <f t="shared" si="0"/>
        <v>52</v>
      </c>
      <c r="N24" s="7">
        <f t="shared" si="0"/>
        <v>147766.44</v>
      </c>
      <c r="O24" s="7">
        <f t="shared" si="0"/>
        <v>52</v>
      </c>
      <c r="P24" s="7">
        <f t="shared" si="0"/>
        <v>12254.48</v>
      </c>
      <c r="Q24" s="7">
        <f t="shared" si="0"/>
        <v>52</v>
      </c>
      <c r="R24" s="7">
        <f t="shared" si="0"/>
        <v>224517</v>
      </c>
      <c r="S24" s="7"/>
    </row>
    <row r="25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</sheetData>
  <mergeCells count="1591">
    <mergeCell ref="A1:S1"/>
    <mergeCell ref="E2:G2"/>
    <mergeCell ref="HV2:IK2"/>
    <mergeCell ref="IL2:IU2"/>
    <mergeCell ref="RR2:SG2"/>
    <mergeCell ref="SH2:SQ2"/>
    <mergeCell ref="ABN2:ACC2"/>
    <mergeCell ref="ACD2:ACM2"/>
    <mergeCell ref="ALJ2:ALY2"/>
    <mergeCell ref="ALZ2:AMI2"/>
    <mergeCell ref="AVF2:AVU2"/>
    <mergeCell ref="AVV2:AWE2"/>
    <mergeCell ref="BFB2:BFQ2"/>
    <mergeCell ref="BFR2:BGA2"/>
    <mergeCell ref="BOX2:BPM2"/>
    <mergeCell ref="BPN2:BPW2"/>
    <mergeCell ref="BYT2:BZI2"/>
    <mergeCell ref="SX2:SX4"/>
    <mergeCell ref="SY2:SY4"/>
    <mergeCell ref="SZ2:SZ4"/>
    <mergeCell ref="TA2:TA4"/>
    <mergeCell ref="ABJ2:ABJ4"/>
    <mergeCell ref="ABK2:ABK4"/>
    <mergeCell ref="ABN3:ABN4"/>
    <mergeCell ref="ABO3:ABO4"/>
    <mergeCell ref="ABP3:ABP4"/>
    <mergeCell ref="ACD3:ACD4"/>
    <mergeCell ref="ACE3:ACE4"/>
    <mergeCell ref="AVB2:AVB4"/>
    <mergeCell ref="AVC2:AVC4"/>
    <mergeCell ref="AVF3:AVF4"/>
    <mergeCell ref="AVG3:AVG4"/>
    <mergeCell ref="CSL2:CTA2"/>
    <mergeCell ref="CTB2:CTK2"/>
    <mergeCell ref="DCH2:DCW2"/>
    <mergeCell ref="DCX2:DDG2"/>
    <mergeCell ref="DMD2:DMS2"/>
    <mergeCell ref="DMT2:DNC2"/>
    <mergeCell ref="DVZ2:DWO2"/>
    <mergeCell ref="DWP2:DWY2"/>
    <mergeCell ref="EFV2:EGK2"/>
    <mergeCell ref="EGL2:EGU2"/>
    <mergeCell ref="EPR2:EQG2"/>
    <mergeCell ref="EQH2:EQQ2"/>
    <mergeCell ref="EZN2:FAC2"/>
    <mergeCell ref="FAD2:FAM2"/>
    <mergeCell ref="DDP2:DDP4"/>
    <mergeCell ref="DDQ2:DDQ4"/>
    <mergeCell ref="DLZ2:DLZ4"/>
    <mergeCell ref="DMA2:DMA4"/>
    <mergeCell ref="DMD3:DMD4"/>
    <mergeCell ref="DME3:DME4"/>
    <mergeCell ref="DMF3:DMF4"/>
    <mergeCell ref="DXH2:DXH4"/>
    <mergeCell ref="DXI2:DXI4"/>
    <mergeCell ref="EFR2:EFR4"/>
    <mergeCell ref="EFS2:EFS4"/>
    <mergeCell ref="EFV3:EFV4"/>
    <mergeCell ref="EFW3:EFW4"/>
    <mergeCell ref="EFX3:EFX4"/>
    <mergeCell ref="EGL3:EGL4"/>
    <mergeCell ref="FJJ2:FJY2"/>
    <mergeCell ref="FJZ2:FKI2"/>
    <mergeCell ref="FTF2:FTU2"/>
    <mergeCell ref="FTV2:FUE2"/>
    <mergeCell ref="GDB2:GDQ2"/>
    <mergeCell ref="GDR2:GEA2"/>
    <mergeCell ref="GMX2:GNM2"/>
    <mergeCell ref="GNN2:GNW2"/>
    <mergeCell ref="GWT2:GXI2"/>
    <mergeCell ref="GXJ2:GXS2"/>
    <mergeCell ref="HGP2:HHE2"/>
    <mergeCell ref="HHF2:HHO2"/>
    <mergeCell ref="HQL2:HRA2"/>
    <mergeCell ref="HRB2:HRK2"/>
    <mergeCell ref="IAH2:IAW2"/>
    <mergeCell ref="IAX2:IBG2"/>
    <mergeCell ref="IKD2:IKS2"/>
    <mergeCell ref="FTB2:FTB4"/>
    <mergeCell ref="FTC2:FTC4"/>
    <mergeCell ref="FTF3:FTF4"/>
    <mergeCell ref="FTG3:FTG4"/>
    <mergeCell ref="FTH3:FTH4"/>
    <mergeCell ref="FTV3:FTV4"/>
    <mergeCell ref="FTW3:FTW4"/>
    <mergeCell ref="GMT2:GMT4"/>
    <mergeCell ref="GMU2:GMU4"/>
    <mergeCell ref="GMX3:GMX4"/>
    <mergeCell ref="GMY3:GMY4"/>
    <mergeCell ref="GMZ3:GMZ4"/>
    <mergeCell ref="GNN3:GNN4"/>
    <mergeCell ref="GNO3:GNO4"/>
    <mergeCell ref="HGL2:HGL4"/>
    <mergeCell ref="JXN2:JYC2"/>
    <mergeCell ref="JYD2:JYM2"/>
    <mergeCell ref="KHJ2:KHY2"/>
    <mergeCell ref="KHZ2:KII2"/>
    <mergeCell ref="KRF2:KRU2"/>
    <mergeCell ref="KRV2:KSE2"/>
    <mergeCell ref="LBB2:LBQ2"/>
    <mergeCell ref="LBR2:LCA2"/>
    <mergeCell ref="LKX2:LLM2"/>
    <mergeCell ref="LLN2:LLW2"/>
    <mergeCell ref="JOZ2:JOZ4"/>
    <mergeCell ref="JPA2:JPA4"/>
    <mergeCell ref="JXJ2:JXJ4"/>
    <mergeCell ref="JXK2:JXK4"/>
    <mergeCell ref="JXN3:JXN4"/>
    <mergeCell ref="JXO3:JXO4"/>
    <mergeCell ref="JXP3:JXP4"/>
    <mergeCell ref="KIR2:KIR4"/>
    <mergeCell ref="KIS2:KIS4"/>
    <mergeCell ref="KRB2:KRB4"/>
    <mergeCell ref="KRC2:KRC4"/>
    <mergeCell ref="KRF3:KRF4"/>
    <mergeCell ref="KRG3:KRG4"/>
    <mergeCell ref="KRH3:KRH4"/>
    <mergeCell ref="KRV3:KRV4"/>
    <mergeCell ref="LUT2:LVI2"/>
    <mergeCell ref="LVJ2:LVS2"/>
    <mergeCell ref="MEP2:MFE2"/>
    <mergeCell ref="MFF2:MFO2"/>
    <mergeCell ref="MOL2:MPA2"/>
    <mergeCell ref="MPB2:MPK2"/>
    <mergeCell ref="MYH2:MYW2"/>
    <mergeCell ref="MYX2:MZG2"/>
    <mergeCell ref="NID2:NIS2"/>
    <mergeCell ref="NIT2:NJC2"/>
    <mergeCell ref="NRZ2:NSO2"/>
    <mergeCell ref="NSP2:NSY2"/>
    <mergeCell ref="OBV2:OCK2"/>
    <mergeCell ref="OCL2:OCU2"/>
    <mergeCell ref="OLR2:OMG2"/>
    <mergeCell ref="OMH2:OMQ2"/>
    <mergeCell ref="OVN2:OWC2"/>
    <mergeCell ref="MEL2:MEL4"/>
    <mergeCell ref="MEM2:MEM4"/>
    <mergeCell ref="MEP3:MEP4"/>
    <mergeCell ref="MEQ3:MEQ4"/>
    <mergeCell ref="MER3:MER4"/>
    <mergeCell ref="MFF3:MFF4"/>
    <mergeCell ref="MFG3:MFG4"/>
    <mergeCell ref="MYD2:MYD4"/>
    <mergeCell ref="MYE2:MYE4"/>
    <mergeCell ref="MYH3:MYH4"/>
    <mergeCell ref="MYI3:MYI4"/>
    <mergeCell ref="MYJ3:MYJ4"/>
    <mergeCell ref="MYX3:MYX4"/>
    <mergeCell ref="MYY3:MYY4"/>
    <mergeCell ref="NRV2:NRV4"/>
    <mergeCell ref="OWD2:OWM2"/>
    <mergeCell ref="PFJ2:PFY2"/>
    <mergeCell ref="PFZ2:PGI2"/>
    <mergeCell ref="PPF2:PPU2"/>
    <mergeCell ref="PPV2:PQE2"/>
    <mergeCell ref="PZB2:PZQ2"/>
    <mergeCell ref="PZR2:QAA2"/>
    <mergeCell ref="QIX2:QJM2"/>
    <mergeCell ref="QJN2:QJW2"/>
    <mergeCell ref="QST2:QTI2"/>
    <mergeCell ref="QTJ2:QTS2"/>
    <mergeCell ref="RCP2:RDE2"/>
    <mergeCell ref="RDF2:RDO2"/>
    <mergeCell ref="RML2:RNA2"/>
    <mergeCell ref="RNB2:RNK2"/>
    <mergeCell ref="RWH2:RWW2"/>
    <mergeCell ref="RWX2:RXG2"/>
    <mergeCell ref="QAJ2:QAJ4"/>
    <mergeCell ref="QAK2:QAK4"/>
    <mergeCell ref="QIT2:QIT4"/>
    <mergeCell ref="QIU2:QIU4"/>
    <mergeCell ref="QIX3:QIX4"/>
    <mergeCell ref="QIY3:QIY4"/>
    <mergeCell ref="QIZ3:QIZ4"/>
    <mergeCell ref="QUB2:QUB4"/>
    <mergeCell ref="QUC2:QUC4"/>
    <mergeCell ref="RCL2:RCL4"/>
    <mergeCell ref="RCM2:RCM4"/>
    <mergeCell ref="RCP3:RCP4"/>
    <mergeCell ref="RCQ3:RCQ4"/>
    <mergeCell ref="RCR3:RCR4"/>
    <mergeCell ref="RDF3:RDF4"/>
    <mergeCell ref="SQP2:SQY2"/>
    <mergeCell ref="SZV2:TAK2"/>
    <mergeCell ref="TAL2:TAU2"/>
    <mergeCell ref="TJR2:TKG2"/>
    <mergeCell ref="TKH2:TKQ2"/>
    <mergeCell ref="TTN2:TUC2"/>
    <mergeCell ref="TUD2:TUM2"/>
    <mergeCell ref="UDJ2:UDY2"/>
    <mergeCell ref="UDZ2:UEI2"/>
    <mergeCell ref="UNF2:UNU2"/>
    <mergeCell ref="UNV2:UOE2"/>
    <mergeCell ref="UXB2:UXQ2"/>
    <mergeCell ref="UXR2:UYA2"/>
    <mergeCell ref="VGX2:VHM2"/>
    <mergeCell ref="SPV2:SPV4"/>
    <mergeCell ref="SPW2:SPW4"/>
    <mergeCell ref="SPZ3:SPZ4"/>
    <mergeCell ref="SQA3:SQA4"/>
    <mergeCell ref="SQB3:SQB4"/>
    <mergeCell ref="SQP3:SQP4"/>
    <mergeCell ref="SQQ3:SQQ4"/>
    <mergeCell ref="TJN2:TJN4"/>
    <mergeCell ref="TJO2:TJO4"/>
    <mergeCell ref="TJR3:TJR4"/>
    <mergeCell ref="TJS3:TJS4"/>
    <mergeCell ref="TJT3:TJT4"/>
    <mergeCell ref="TKH3:TKH4"/>
    <mergeCell ref="TKI3:TKI4"/>
    <mergeCell ref="UDF2:UDF4"/>
    <mergeCell ref="WAP2:WBE2"/>
    <mergeCell ref="WBF2:WBO2"/>
    <mergeCell ref="WKL2:WLA2"/>
    <mergeCell ref="WLB2:WLK2"/>
    <mergeCell ref="WUH2:WUW2"/>
    <mergeCell ref="WUX2:WVG2"/>
    <mergeCell ref="HY3:IA3"/>
    <mergeCell ref="IB3:ID3"/>
    <mergeCell ref="IE3:IH3"/>
    <mergeCell ref="II3:IK3"/>
    <mergeCell ref="IN3:IO3"/>
    <mergeCell ref="IP3:IQ3"/>
    <mergeCell ref="IR3:IS3"/>
    <mergeCell ref="IT3:IU3"/>
    <mergeCell ref="RU3:RW3"/>
    <mergeCell ref="RX3:RZ3"/>
    <mergeCell ref="SA3:SD3"/>
    <mergeCell ref="SE3:SG3"/>
    <mergeCell ref="SJ3:SK3"/>
    <mergeCell ref="SL3:SM3"/>
    <mergeCell ref="SN3:SO3"/>
    <mergeCell ref="SP3:SQ3"/>
    <mergeCell ref="ABQ3:ABS3"/>
    <mergeCell ref="ABT3:ABV3"/>
    <mergeCell ref="ABW3:ABZ3"/>
    <mergeCell ref="ACA3:ACC3"/>
    <mergeCell ref="ACF3:ACG3"/>
    <mergeCell ref="ACH3:ACI3"/>
    <mergeCell ref="ACJ3:ACK3"/>
    <mergeCell ref="SGD2:SGS2"/>
    <mergeCell ref="SGT2:SHC2"/>
    <mergeCell ref="SPZ2:SQO2"/>
    <mergeCell ref="ACL3:ACM3"/>
    <mergeCell ref="ALM3:ALO3"/>
    <mergeCell ref="ALP3:ALR3"/>
    <mergeCell ref="ALS3:ALV3"/>
    <mergeCell ref="ALW3:ALY3"/>
    <mergeCell ref="AMB3:AMC3"/>
    <mergeCell ref="AMD3:AME3"/>
    <mergeCell ref="AMF3:AMG3"/>
    <mergeCell ref="AMH3:AMI3"/>
    <mergeCell ref="AVI3:AVK3"/>
    <mergeCell ref="AVL3:AVN3"/>
    <mergeCell ref="AVO3:AVR3"/>
    <mergeCell ref="AVS3:AVU3"/>
    <mergeCell ref="AVX3:AVY3"/>
    <mergeCell ref="AVZ3:AWA3"/>
    <mergeCell ref="AWB3:AWC3"/>
    <mergeCell ref="AWD3:AWE3"/>
    <mergeCell ref="ACT2:ACT4"/>
    <mergeCell ref="ACU2:ACU4"/>
    <mergeCell ref="ACV2:ACV4"/>
    <mergeCell ref="ACW2:ACW4"/>
    <mergeCell ref="ALF2:ALF4"/>
    <mergeCell ref="ALG2:ALG4"/>
    <mergeCell ref="ALJ3:ALJ4"/>
    <mergeCell ref="ALK3:ALK4"/>
    <mergeCell ref="ALL3:ALL4"/>
    <mergeCell ref="ALZ3:ALZ4"/>
    <mergeCell ref="AMA3:AMA4"/>
    <mergeCell ref="AMP2:AMP4"/>
    <mergeCell ref="AMQ2:AMQ4"/>
    <mergeCell ref="AMR2:AMR4"/>
    <mergeCell ref="AMS2:AMS4"/>
    <mergeCell ref="CSN3:CSN4"/>
    <mergeCell ref="BFE3:BFG3"/>
    <mergeCell ref="BFH3:BFJ3"/>
    <mergeCell ref="BFK3:BFN3"/>
    <mergeCell ref="BFO3:BFQ3"/>
    <mergeCell ref="BFT3:BFU3"/>
    <mergeCell ref="BFV3:BFW3"/>
    <mergeCell ref="BFX3:BFY3"/>
    <mergeCell ref="BFZ3:BGA3"/>
    <mergeCell ref="BPA3:BPC3"/>
    <mergeCell ref="BPD3:BPF3"/>
    <mergeCell ref="BPG3:BPJ3"/>
    <mergeCell ref="BPK3:BPM3"/>
    <mergeCell ref="BPP3:BPQ3"/>
    <mergeCell ref="BPR3:BPS3"/>
    <mergeCell ref="BPT3:BPU3"/>
    <mergeCell ref="BPV3:BPW3"/>
    <mergeCell ref="BYW3:BYY3"/>
    <mergeCell ref="BGK2:BGK4"/>
    <mergeCell ref="BOT2:BOT4"/>
    <mergeCell ref="BOU2:BOU4"/>
    <mergeCell ref="BOX3:BOX4"/>
    <mergeCell ref="BOY3:BOY4"/>
    <mergeCell ref="BOZ3:BOZ4"/>
    <mergeCell ref="BPN3:BPN4"/>
    <mergeCell ref="BPO3:BPO4"/>
    <mergeCell ref="BQD2:BQD4"/>
    <mergeCell ref="BQE2:BQE4"/>
    <mergeCell ref="BQF2:BQF4"/>
    <mergeCell ref="BQG2:BQG4"/>
    <mergeCell ref="BYP2:BYP4"/>
    <mergeCell ref="BYQ2:BYQ4"/>
    <mergeCell ref="DCD2:DCD4"/>
    <mergeCell ref="DCE2:DCE4"/>
    <mergeCell ref="DCH3:DCH4"/>
    <mergeCell ref="DCI3:DCI4"/>
    <mergeCell ref="DCJ3:DCJ4"/>
    <mergeCell ref="DCX3:DCX4"/>
    <mergeCell ref="DCY3:DCY4"/>
    <mergeCell ref="DDN2:DDN4"/>
    <mergeCell ref="DDO2:DDO4"/>
    <mergeCell ref="BYZ3:BZB3"/>
    <mergeCell ref="BZC3:BZF3"/>
    <mergeCell ref="BZG3:BZI3"/>
    <mergeCell ref="BZL3:BZM3"/>
    <mergeCell ref="BZN3:BZO3"/>
    <mergeCell ref="BZP3:BZQ3"/>
    <mergeCell ref="BZR3:BZS3"/>
    <mergeCell ref="CIS3:CIU3"/>
    <mergeCell ref="CIV3:CIX3"/>
    <mergeCell ref="CIY3:CJB3"/>
    <mergeCell ref="CJC3:CJE3"/>
    <mergeCell ref="CJH3:CJI3"/>
    <mergeCell ref="CJJ3:CJK3"/>
    <mergeCell ref="CJL3:CJM3"/>
    <mergeCell ref="CJN3:CJO3"/>
    <mergeCell ref="CSO3:CSQ3"/>
    <mergeCell ref="CSR3:CST3"/>
    <mergeCell ref="CJX2:CJX4"/>
    <mergeCell ref="CJY2:CJY4"/>
    <mergeCell ref="CSH2:CSH4"/>
    <mergeCell ref="CSI2:CSI4"/>
    <mergeCell ref="CSL3:CSL4"/>
    <mergeCell ref="CSM3:CSM4"/>
    <mergeCell ref="DVV2:DVV4"/>
    <mergeCell ref="DVW2:DVW4"/>
    <mergeCell ref="DVZ3:DVZ4"/>
    <mergeCell ref="DWA3:DWA4"/>
    <mergeCell ref="DWB3:DWB4"/>
    <mergeCell ref="DWP3:DWP4"/>
    <mergeCell ref="DWQ3:DWQ4"/>
    <mergeCell ref="DXF2:DXF4"/>
    <mergeCell ref="DXG2:DXG4"/>
    <mergeCell ref="CSU3:CSX3"/>
    <mergeCell ref="CSY3:CTA3"/>
    <mergeCell ref="CTD3:CTE3"/>
    <mergeCell ref="CTF3:CTG3"/>
    <mergeCell ref="CTH3:CTI3"/>
    <mergeCell ref="CTJ3:CTK3"/>
    <mergeCell ref="DCK3:DCM3"/>
    <mergeCell ref="DCN3:DCP3"/>
    <mergeCell ref="DCQ3:DCT3"/>
    <mergeCell ref="DCU3:DCW3"/>
    <mergeCell ref="DCZ3:DDA3"/>
    <mergeCell ref="DDB3:DDC3"/>
    <mergeCell ref="DDD3:DDE3"/>
    <mergeCell ref="DDF3:DDG3"/>
    <mergeCell ref="DMG3:DMI3"/>
    <mergeCell ref="DMJ3:DML3"/>
    <mergeCell ref="DMM3:DMP3"/>
    <mergeCell ref="CTB3:CTB4"/>
    <mergeCell ref="CTC3:CTC4"/>
    <mergeCell ref="CTR2:CTR4"/>
    <mergeCell ref="CTS2:CTS4"/>
    <mergeCell ref="CTT2:CTT4"/>
    <mergeCell ref="CTU2:CTU4"/>
    <mergeCell ref="EZQ3:EZS3"/>
    <mergeCell ref="EZT3:EZV3"/>
    <mergeCell ref="EZW3:EZZ3"/>
    <mergeCell ref="FAA3:FAC3"/>
    <mergeCell ref="FAF3:FAG3"/>
    <mergeCell ref="EZK2:EZK4"/>
    <mergeCell ref="EZN3:EZN4"/>
    <mergeCell ref="EZO3:EZO4"/>
    <mergeCell ref="EZP3:EZP4"/>
    <mergeCell ref="FAD3:FAD4"/>
    <mergeCell ref="FAE3:FAE4"/>
    <mergeCell ref="EZL2:EZM3"/>
    <mergeCell ref="DMQ3:DMS3"/>
    <mergeCell ref="DMV3:DMW3"/>
    <mergeCell ref="DMX3:DMY3"/>
    <mergeCell ref="DMZ3:DNA3"/>
    <mergeCell ref="DNB3:DNC3"/>
    <mergeCell ref="DWC3:DWE3"/>
    <mergeCell ref="DWF3:DWH3"/>
    <mergeCell ref="DWI3:DWL3"/>
    <mergeCell ref="DWM3:DWO3"/>
    <mergeCell ref="DWR3:DWS3"/>
    <mergeCell ref="DWT3:DWU3"/>
    <mergeCell ref="DWV3:DWW3"/>
    <mergeCell ref="DWX3:DWY3"/>
    <mergeCell ref="EFY3:EGA3"/>
    <mergeCell ref="EGB3:EGD3"/>
    <mergeCell ref="EGE3:EGH3"/>
    <mergeCell ref="EGI3:EGK3"/>
    <mergeCell ref="DMT3:DMT4"/>
    <mergeCell ref="DMU3:DMU4"/>
    <mergeCell ref="DNJ2:DNJ4"/>
    <mergeCell ref="FAH3:FAI3"/>
    <mergeCell ref="FAJ3:FAK3"/>
    <mergeCell ref="FAL3:FAM3"/>
    <mergeCell ref="FJM3:FJO3"/>
    <mergeCell ref="FJP3:FJR3"/>
    <mergeCell ref="FJS3:FJV3"/>
    <mergeCell ref="FJW3:FJY3"/>
    <mergeCell ref="FKB3:FKC3"/>
    <mergeCell ref="FKD3:FKE3"/>
    <mergeCell ref="FKF3:FKG3"/>
    <mergeCell ref="FKH3:FKI3"/>
    <mergeCell ref="FTI3:FTK3"/>
    <mergeCell ref="FTL3:FTN3"/>
    <mergeCell ref="FTO3:FTR3"/>
    <mergeCell ref="FTS3:FTU3"/>
    <mergeCell ref="FTX3:FTY3"/>
    <mergeCell ref="FTZ3:FUA3"/>
    <mergeCell ref="FAT2:FAT4"/>
    <mergeCell ref="FAU2:FAU4"/>
    <mergeCell ref="FAV2:FAV4"/>
    <mergeCell ref="FAW2:FAW4"/>
    <mergeCell ref="FJF2:FJF4"/>
    <mergeCell ref="FJG2:FJG4"/>
    <mergeCell ref="FJJ3:FJJ4"/>
    <mergeCell ref="FJK3:FJK4"/>
    <mergeCell ref="FJL3:FJL4"/>
    <mergeCell ref="FJZ3:FJZ4"/>
    <mergeCell ref="FKA3:FKA4"/>
    <mergeCell ref="FKP2:FKP4"/>
    <mergeCell ref="FKQ2:FKQ4"/>
    <mergeCell ref="FKR2:FKR4"/>
    <mergeCell ref="FKS2:FKS4"/>
    <mergeCell ref="GNR3:GNS3"/>
    <mergeCell ref="GNT3:GNU3"/>
    <mergeCell ref="FUL2:FUL4"/>
    <mergeCell ref="FUM2:FUM4"/>
    <mergeCell ref="FUN2:FUN4"/>
    <mergeCell ref="FUO2:FUO4"/>
    <mergeCell ref="GCX2:GCX4"/>
    <mergeCell ref="GCY2:GCY4"/>
    <mergeCell ref="GDB3:GDB4"/>
    <mergeCell ref="GDC3:GDC4"/>
    <mergeCell ref="GDD3:GDD4"/>
    <mergeCell ref="GDR3:GDR4"/>
    <mergeCell ref="GDS3:GDS4"/>
    <mergeCell ref="GEH2:GEH4"/>
    <mergeCell ref="GEI2:GEI4"/>
    <mergeCell ref="GEJ2:GEJ4"/>
    <mergeCell ref="GEK2:GEK4"/>
    <mergeCell ref="GXP3:GXQ3"/>
    <mergeCell ref="GXR3:GXS3"/>
    <mergeCell ref="HGS3:HGU3"/>
    <mergeCell ref="HGV3:HGX3"/>
    <mergeCell ref="HGY3:HHB3"/>
    <mergeCell ref="HHC3:HHE3"/>
    <mergeCell ref="HHH3:HHI3"/>
    <mergeCell ref="HHJ3:HHK3"/>
    <mergeCell ref="HHL3:HHM3"/>
    <mergeCell ref="HHN3:HHO3"/>
    <mergeCell ref="GOD2:GOD4"/>
    <mergeCell ref="GOE2:GOE4"/>
    <mergeCell ref="GOF2:GOF4"/>
    <mergeCell ref="GOG2:GOG4"/>
    <mergeCell ref="GWP2:GWP4"/>
    <mergeCell ref="GWQ2:GWQ4"/>
    <mergeCell ref="GWT3:GWT4"/>
    <mergeCell ref="GWU3:GWU4"/>
    <mergeCell ref="GWV3:GWV4"/>
    <mergeCell ref="GXJ3:GXJ4"/>
    <mergeCell ref="GXK3:GXK4"/>
    <mergeCell ref="GXZ2:GXZ4"/>
    <mergeCell ref="GYA2:GYA4"/>
    <mergeCell ref="GYB2:GYB4"/>
    <mergeCell ref="GYC2:GYC4"/>
    <mergeCell ref="HRD3:HRE3"/>
    <mergeCell ref="HRF3:HRG3"/>
    <mergeCell ref="HRH3:HRI3"/>
    <mergeCell ref="HRJ3:HRK3"/>
    <mergeCell ref="IAK3:IAM3"/>
    <mergeCell ref="IAN3:IAP3"/>
    <mergeCell ref="IAQ3:IAT3"/>
    <mergeCell ref="IAU3:IAW3"/>
    <mergeCell ref="IAZ3:IBA3"/>
    <mergeCell ref="IBB3:IBC3"/>
    <mergeCell ref="IBD3:IBE3"/>
    <mergeCell ref="IBF3:IBG3"/>
    <mergeCell ref="IKG3:IKI3"/>
    <mergeCell ref="HRR2:HRR4"/>
    <mergeCell ref="HRS2:HRS4"/>
    <mergeCell ref="HRT2:HRT4"/>
    <mergeCell ref="HRU2:HRU4"/>
    <mergeCell ref="IAD2:IAD4"/>
    <mergeCell ref="IAE2:IAE4"/>
    <mergeCell ref="IAH3:IAH4"/>
    <mergeCell ref="IAI3:IAI4"/>
    <mergeCell ref="IAJ3:IAJ4"/>
    <mergeCell ref="IAX3:IAX4"/>
    <mergeCell ref="IAY3:IAY4"/>
    <mergeCell ref="IBN2:IBN4"/>
    <mergeCell ref="IBO2:IBO4"/>
    <mergeCell ref="IBP2:IBP4"/>
    <mergeCell ref="IBQ2:IBQ4"/>
    <mergeCell ref="JOX2:JOX4"/>
    <mergeCell ref="JOY2:JOY4"/>
    <mergeCell ref="IKJ3:IKL3"/>
    <mergeCell ref="IKM3:IKP3"/>
    <mergeCell ref="IKQ3:IKS3"/>
    <mergeCell ref="IKV3:IKW3"/>
    <mergeCell ref="IKX3:IKY3"/>
    <mergeCell ref="IKZ3:ILA3"/>
    <mergeCell ref="ILB3:ILC3"/>
    <mergeCell ref="IUC3:IUE3"/>
    <mergeCell ref="IUF3:IUH3"/>
    <mergeCell ref="IUI3:IUL3"/>
    <mergeCell ref="IUM3:IUO3"/>
    <mergeCell ref="IUR3:IUS3"/>
    <mergeCell ref="IUT3:IUU3"/>
    <mergeCell ref="IUV3:IUW3"/>
    <mergeCell ref="IUX3:IUY3"/>
    <mergeCell ref="JDY3:JEA3"/>
    <mergeCell ref="JEB3:JED3"/>
    <mergeCell ref="IUQ3:IUQ4"/>
    <mergeCell ref="IVF2:IVF4"/>
    <mergeCell ref="IVG2:IVG4"/>
    <mergeCell ref="IVH2:IVH4"/>
    <mergeCell ref="IVI2:IVI4"/>
    <mergeCell ref="JDR2:JDR4"/>
    <mergeCell ref="JDS2:JDS4"/>
    <mergeCell ref="JDV3:JDV4"/>
    <mergeCell ref="JDW3:JDW4"/>
    <mergeCell ref="JDX3:JDX4"/>
    <mergeCell ref="IKT2:ILC2"/>
    <mergeCell ref="ITZ2:IUO2"/>
    <mergeCell ref="IUP2:IUY2"/>
    <mergeCell ref="JYW2:JYW4"/>
    <mergeCell ref="KHF2:KHF4"/>
    <mergeCell ref="KHG2:KHG4"/>
    <mergeCell ref="KHJ3:KHJ4"/>
    <mergeCell ref="KHK3:KHK4"/>
    <mergeCell ref="KHL3:KHL4"/>
    <mergeCell ref="KHZ3:KHZ4"/>
    <mergeCell ref="KIA3:KIA4"/>
    <mergeCell ref="KIP2:KIP4"/>
    <mergeCell ref="KIQ2:KIQ4"/>
    <mergeCell ref="JEE3:JEH3"/>
    <mergeCell ref="JEI3:JEK3"/>
    <mergeCell ref="JEN3:JEO3"/>
    <mergeCell ref="JEP3:JEQ3"/>
    <mergeCell ref="JER3:JES3"/>
    <mergeCell ref="JET3:JEU3"/>
    <mergeCell ref="JNU3:JNW3"/>
    <mergeCell ref="JNX3:JNZ3"/>
    <mergeCell ref="JOA3:JOD3"/>
    <mergeCell ref="JOE3:JOG3"/>
    <mergeCell ref="JOJ3:JOK3"/>
    <mergeCell ref="JOL3:JOM3"/>
    <mergeCell ref="JON3:JOO3"/>
    <mergeCell ref="JOP3:JOQ3"/>
    <mergeCell ref="JXQ3:JXS3"/>
    <mergeCell ref="JXT3:JXV3"/>
    <mergeCell ref="JXW3:JXZ3"/>
    <mergeCell ref="JEL3:JEL4"/>
    <mergeCell ref="JEM3:JEM4"/>
    <mergeCell ref="JFB2:JFB4"/>
    <mergeCell ref="JFC2:JFC4"/>
    <mergeCell ref="JFD2:JFD4"/>
    <mergeCell ref="LLA3:LLC3"/>
    <mergeCell ref="LLD3:LLF3"/>
    <mergeCell ref="LLG3:LLJ3"/>
    <mergeCell ref="LLK3:LLM3"/>
    <mergeCell ref="LLP3:LLQ3"/>
    <mergeCell ref="LKU2:LKU4"/>
    <mergeCell ref="LKX3:LKX4"/>
    <mergeCell ref="LKY3:LKY4"/>
    <mergeCell ref="LKZ3:LKZ4"/>
    <mergeCell ref="LLN3:LLN4"/>
    <mergeCell ref="LLO3:LLO4"/>
    <mergeCell ref="JYA3:JYC3"/>
    <mergeCell ref="JYF3:JYG3"/>
    <mergeCell ref="JYH3:JYI3"/>
    <mergeCell ref="JYJ3:JYK3"/>
    <mergeCell ref="JYL3:JYM3"/>
    <mergeCell ref="KHM3:KHO3"/>
    <mergeCell ref="KHP3:KHR3"/>
    <mergeCell ref="KHS3:KHV3"/>
    <mergeCell ref="KHW3:KHY3"/>
    <mergeCell ref="KIB3:KIC3"/>
    <mergeCell ref="KID3:KIE3"/>
    <mergeCell ref="KIF3:KIG3"/>
    <mergeCell ref="KIH3:KII3"/>
    <mergeCell ref="KRI3:KRK3"/>
    <mergeCell ref="KRL3:KRN3"/>
    <mergeCell ref="KRO3:KRR3"/>
    <mergeCell ref="KRS3:KRU3"/>
    <mergeCell ref="JYD3:JYD4"/>
    <mergeCell ref="JYE3:JYE4"/>
    <mergeCell ref="JYT2:JYT4"/>
    <mergeCell ref="JYU2:JYU4"/>
    <mergeCell ref="LLR3:LLS3"/>
    <mergeCell ref="LLT3:LLU3"/>
    <mergeCell ref="LLV3:LLW3"/>
    <mergeCell ref="LUW3:LUY3"/>
    <mergeCell ref="LUZ3:LVB3"/>
    <mergeCell ref="LVC3:LVF3"/>
    <mergeCell ref="LVG3:LVI3"/>
    <mergeCell ref="LVL3:LVM3"/>
    <mergeCell ref="LVN3:LVO3"/>
    <mergeCell ref="LVP3:LVQ3"/>
    <mergeCell ref="LVR3:LVS3"/>
    <mergeCell ref="MES3:MEU3"/>
    <mergeCell ref="MEV3:MEX3"/>
    <mergeCell ref="MEY3:MFB3"/>
    <mergeCell ref="MFC3:MFE3"/>
    <mergeCell ref="MFH3:MFI3"/>
    <mergeCell ref="MFJ3:MFK3"/>
    <mergeCell ref="LMD2:LMD4"/>
    <mergeCell ref="LME2:LME4"/>
    <mergeCell ref="LMF2:LMF4"/>
    <mergeCell ref="LMG2:LMG4"/>
    <mergeCell ref="LUP2:LUP4"/>
    <mergeCell ref="LUQ2:LUQ4"/>
    <mergeCell ref="LUT3:LUT4"/>
    <mergeCell ref="LUU3:LUU4"/>
    <mergeCell ref="LUV3:LUV4"/>
    <mergeCell ref="LVJ3:LVJ4"/>
    <mergeCell ref="LVK3:LVK4"/>
    <mergeCell ref="LVZ2:LVZ4"/>
    <mergeCell ref="LWA2:LWA4"/>
    <mergeCell ref="LWB2:LWB4"/>
    <mergeCell ref="LWC2:LWC4"/>
    <mergeCell ref="MZB3:MZC3"/>
    <mergeCell ref="MZD3:MZE3"/>
    <mergeCell ref="MFV2:MFV4"/>
    <mergeCell ref="MFW2:MFW4"/>
    <mergeCell ref="MFX2:MFX4"/>
    <mergeCell ref="MFY2:MFY4"/>
    <mergeCell ref="MOH2:MOH4"/>
    <mergeCell ref="MOI2:MOI4"/>
    <mergeCell ref="MOL3:MOL4"/>
    <mergeCell ref="MOM3:MOM4"/>
    <mergeCell ref="MON3:MON4"/>
    <mergeCell ref="MPB3:MPB4"/>
    <mergeCell ref="MPC3:MPC4"/>
    <mergeCell ref="MPR2:MPR4"/>
    <mergeCell ref="MPS2:MPS4"/>
    <mergeCell ref="MPT2:MPT4"/>
    <mergeCell ref="MPU2:MPU4"/>
    <mergeCell ref="OMX2:OMX4"/>
    <mergeCell ref="OMY2:OMY4"/>
    <mergeCell ref="OMZ2:OMZ4"/>
    <mergeCell ref="ONA2:ONA4"/>
    <mergeCell ref="MZF3:MZG3"/>
    <mergeCell ref="NIG3:NII3"/>
    <mergeCell ref="NIJ3:NIL3"/>
    <mergeCell ref="NIM3:NIP3"/>
    <mergeCell ref="NIQ3:NIS3"/>
    <mergeCell ref="NIV3:NIW3"/>
    <mergeCell ref="NIX3:NIY3"/>
    <mergeCell ref="NIZ3:NJA3"/>
    <mergeCell ref="NJB3:NJC3"/>
    <mergeCell ref="NSC3:NSE3"/>
    <mergeCell ref="NSF3:NSH3"/>
    <mergeCell ref="NSI3:NSL3"/>
    <mergeCell ref="NSM3:NSO3"/>
    <mergeCell ref="NSR3:NSS3"/>
    <mergeCell ref="NST3:NSU3"/>
    <mergeCell ref="NSV3:NSW3"/>
    <mergeCell ref="NSX3:NSY3"/>
    <mergeCell ref="MZN2:MZN4"/>
    <mergeCell ref="MZO2:MZO4"/>
    <mergeCell ref="MZP2:MZP4"/>
    <mergeCell ref="MZQ2:MZQ4"/>
    <mergeCell ref="NHZ2:NHZ4"/>
    <mergeCell ref="NIA2:NIA4"/>
    <mergeCell ref="NID3:NID4"/>
    <mergeCell ref="NIE3:NIE4"/>
    <mergeCell ref="NIF3:NIF4"/>
    <mergeCell ref="NIT3:NIT4"/>
    <mergeCell ref="NIU3:NIU4"/>
    <mergeCell ref="PGB3:PGC3"/>
    <mergeCell ref="PGD3:PGE3"/>
    <mergeCell ref="PGF3:PGG3"/>
    <mergeCell ref="PGH3:PGI3"/>
    <mergeCell ref="PPI3:PPK3"/>
    <mergeCell ref="PPL3:PPN3"/>
    <mergeCell ref="PGA3:PGA4"/>
    <mergeCell ref="PGP2:PGP4"/>
    <mergeCell ref="PGQ2:PGQ4"/>
    <mergeCell ref="PGR2:PGR4"/>
    <mergeCell ref="PGS2:PGS4"/>
    <mergeCell ref="PPB2:PPB4"/>
    <mergeCell ref="PPC2:PPC4"/>
    <mergeCell ref="PPF3:PPF4"/>
    <mergeCell ref="PPG3:PPG4"/>
    <mergeCell ref="PPH3:PPH4"/>
    <mergeCell ref="OBY3:OCA3"/>
    <mergeCell ref="OCB3:OCD3"/>
    <mergeCell ref="OCE3:OCH3"/>
    <mergeCell ref="OCI3:OCK3"/>
    <mergeCell ref="OCN3:OCO3"/>
    <mergeCell ref="OCP3:OCQ3"/>
    <mergeCell ref="OCR3:OCS3"/>
    <mergeCell ref="OCT3:OCU3"/>
    <mergeCell ref="OLU3:OLW3"/>
    <mergeCell ref="OLX3:OLZ3"/>
    <mergeCell ref="OMA3:OMD3"/>
    <mergeCell ref="OME3:OMG3"/>
    <mergeCell ref="OMJ3:OMK3"/>
    <mergeCell ref="OML3:OMM3"/>
    <mergeCell ref="OMN3:OMO3"/>
    <mergeCell ref="OMP3:OMQ3"/>
    <mergeCell ref="PPO3:PPR3"/>
    <mergeCell ref="PPS3:PPU3"/>
    <mergeCell ref="PPX3:PPY3"/>
    <mergeCell ref="PPZ3:PQA3"/>
    <mergeCell ref="PQB3:PQC3"/>
    <mergeCell ref="PQD3:PQE3"/>
    <mergeCell ref="PZE3:PZG3"/>
    <mergeCell ref="PZH3:PZJ3"/>
    <mergeCell ref="PZK3:PZN3"/>
    <mergeCell ref="PZO3:PZQ3"/>
    <mergeCell ref="PZT3:PZU3"/>
    <mergeCell ref="PZV3:PZW3"/>
    <mergeCell ref="PZX3:PZY3"/>
    <mergeCell ref="PZZ3:QAA3"/>
    <mergeCell ref="QJA3:QJC3"/>
    <mergeCell ref="QJD3:QJF3"/>
    <mergeCell ref="QJG3:QJJ3"/>
    <mergeCell ref="PPV3:PPV4"/>
    <mergeCell ref="PPW3:PPW4"/>
    <mergeCell ref="PQL2:PQL4"/>
    <mergeCell ref="PQM2:PQM4"/>
    <mergeCell ref="PQN2:PQN4"/>
    <mergeCell ref="PQO2:PQO4"/>
    <mergeCell ref="PYX2:PYX4"/>
    <mergeCell ref="PYY2:PYY4"/>
    <mergeCell ref="PZB3:PZB4"/>
    <mergeCell ref="PZC3:PZC4"/>
    <mergeCell ref="PZD3:PZD4"/>
    <mergeCell ref="PZR3:PZR4"/>
    <mergeCell ref="PZS3:PZS4"/>
    <mergeCell ref="QAH2:QAH4"/>
    <mergeCell ref="QAI2:QAI4"/>
    <mergeCell ref="RWI3:RWI4"/>
    <mergeCell ref="RWJ3:RWJ4"/>
    <mergeCell ref="RWX3:RWX4"/>
    <mergeCell ref="RWY3:RWY4"/>
    <mergeCell ref="QJK3:QJM3"/>
    <mergeCell ref="QJP3:QJQ3"/>
    <mergeCell ref="QJR3:QJS3"/>
    <mergeCell ref="QJT3:QJU3"/>
    <mergeCell ref="QJV3:QJW3"/>
    <mergeCell ref="QSW3:QSY3"/>
    <mergeCell ref="QSZ3:QTB3"/>
    <mergeCell ref="QTC3:QTF3"/>
    <mergeCell ref="QTG3:QTI3"/>
    <mergeCell ref="QTL3:QTM3"/>
    <mergeCell ref="QTN3:QTO3"/>
    <mergeCell ref="QTP3:QTQ3"/>
    <mergeCell ref="QTR3:QTS3"/>
    <mergeCell ref="RCS3:RCU3"/>
    <mergeCell ref="RCV3:RCX3"/>
    <mergeCell ref="RCY3:RDB3"/>
    <mergeCell ref="RDC3:RDE3"/>
    <mergeCell ref="QJN3:QJN4"/>
    <mergeCell ref="QJO3:QJO4"/>
    <mergeCell ref="QKD2:QKD4"/>
    <mergeCell ref="QKE2:QKE4"/>
    <mergeCell ref="QKF2:QKF4"/>
    <mergeCell ref="QKG2:QKG4"/>
    <mergeCell ref="QSP2:QSP4"/>
    <mergeCell ref="QSQ2:QSQ4"/>
    <mergeCell ref="QST3:QST4"/>
    <mergeCell ref="QSU3:QSU4"/>
    <mergeCell ref="QSV3:QSV4"/>
    <mergeCell ref="RXP2:RXP4"/>
    <mergeCell ref="RXQ2:RXQ4"/>
    <mergeCell ref="SFZ2:SFZ4"/>
    <mergeCell ref="SGA2:SGA4"/>
    <mergeCell ref="SGD3:SGD4"/>
    <mergeCell ref="SGE3:SGE4"/>
    <mergeCell ref="SGF3:SGF4"/>
    <mergeCell ref="SGT3:SGT4"/>
    <mergeCell ref="SGU3:SGU4"/>
    <mergeCell ref="SHJ2:SHJ4"/>
    <mergeCell ref="SHK2:SHK4"/>
    <mergeCell ref="SHL2:SHL4"/>
    <mergeCell ref="SHM2:SHM4"/>
    <mergeCell ref="RDH3:RDI3"/>
    <mergeCell ref="RDJ3:RDK3"/>
    <mergeCell ref="RDL3:RDM3"/>
    <mergeCell ref="RDN3:RDO3"/>
    <mergeCell ref="RMO3:RMQ3"/>
    <mergeCell ref="RMR3:RMT3"/>
    <mergeCell ref="RMU3:RMX3"/>
    <mergeCell ref="RMY3:RNA3"/>
    <mergeCell ref="RND3:RNE3"/>
    <mergeCell ref="RNF3:RNG3"/>
    <mergeCell ref="RNH3:RNI3"/>
    <mergeCell ref="RNJ3:RNK3"/>
    <mergeCell ref="RWK3:RWM3"/>
    <mergeCell ref="RWN3:RWP3"/>
    <mergeCell ref="RWQ3:RWT3"/>
    <mergeCell ref="RWU3:RWW3"/>
    <mergeCell ref="RWZ3:RXA3"/>
    <mergeCell ref="RWE2:RWE4"/>
    <mergeCell ref="RWH3:RWH4"/>
    <mergeCell ref="SRH2:SRH4"/>
    <mergeCell ref="SRI2:SRI4"/>
    <mergeCell ref="SZR2:SZR4"/>
    <mergeCell ref="SZS2:SZS4"/>
    <mergeCell ref="SZV3:SZV4"/>
    <mergeCell ref="SZW3:SZW4"/>
    <mergeCell ref="SZX3:SZX4"/>
    <mergeCell ref="TAL3:TAL4"/>
    <mergeCell ref="TAM3:TAM4"/>
    <mergeCell ref="TBB2:TBB4"/>
    <mergeCell ref="TBC2:TBC4"/>
    <mergeCell ref="TBD2:TBD4"/>
    <mergeCell ref="TBE2:TBE4"/>
    <mergeCell ref="RXB3:RXC3"/>
    <mergeCell ref="RXD3:RXE3"/>
    <mergeCell ref="RXF3:RXG3"/>
    <mergeCell ref="SGG3:SGI3"/>
    <mergeCell ref="SGJ3:SGL3"/>
    <mergeCell ref="SGM3:SGP3"/>
    <mergeCell ref="SGQ3:SGS3"/>
    <mergeCell ref="SGV3:SGW3"/>
    <mergeCell ref="SGX3:SGY3"/>
    <mergeCell ref="SGZ3:SHA3"/>
    <mergeCell ref="SHB3:SHC3"/>
    <mergeCell ref="SQC3:SQE3"/>
    <mergeCell ref="SQF3:SQH3"/>
    <mergeCell ref="SQI3:SQL3"/>
    <mergeCell ref="SQM3:SQO3"/>
    <mergeCell ref="SQR3:SQS3"/>
    <mergeCell ref="SQT3:SQU3"/>
    <mergeCell ref="RXN2:RXN4"/>
    <mergeCell ref="RXO2:RXO4"/>
    <mergeCell ref="TKZ2:TKZ4"/>
    <mergeCell ref="TLA2:TLA4"/>
    <mergeCell ref="TTJ2:TTJ4"/>
    <mergeCell ref="TTK2:TTK4"/>
    <mergeCell ref="TTN3:TTN4"/>
    <mergeCell ref="TTO3:TTO4"/>
    <mergeCell ref="TTP3:TTP4"/>
    <mergeCell ref="TUD3:TUD4"/>
    <mergeCell ref="TUE3:TUE4"/>
    <mergeCell ref="TUT2:TUT4"/>
    <mergeCell ref="TUU2:TUU4"/>
    <mergeCell ref="TUV2:TUV4"/>
    <mergeCell ref="TUW2:TUW4"/>
    <mergeCell ref="SQV3:SQW3"/>
    <mergeCell ref="SQX3:SQY3"/>
    <mergeCell ref="SZY3:TAA3"/>
    <mergeCell ref="TAB3:TAD3"/>
    <mergeCell ref="TAE3:TAH3"/>
    <mergeCell ref="TAI3:TAK3"/>
    <mergeCell ref="TAN3:TAO3"/>
    <mergeCell ref="TAP3:TAQ3"/>
    <mergeCell ref="TAR3:TAS3"/>
    <mergeCell ref="TAT3:TAU3"/>
    <mergeCell ref="TJU3:TJW3"/>
    <mergeCell ref="TJX3:TJZ3"/>
    <mergeCell ref="TKA3:TKD3"/>
    <mergeCell ref="TKE3:TKG3"/>
    <mergeCell ref="TKJ3:TKK3"/>
    <mergeCell ref="TKL3:TKM3"/>
    <mergeCell ref="TKN3:TKO3"/>
    <mergeCell ref="SRF2:SRF4"/>
    <mergeCell ref="SRG2:SRG4"/>
    <mergeCell ref="UOL2:UOL4"/>
    <mergeCell ref="UOM2:UOM4"/>
    <mergeCell ref="UON2:UON4"/>
    <mergeCell ref="UOO2:UOO4"/>
    <mergeCell ref="UWX2:UWX4"/>
    <mergeCell ref="UWY2:UWY4"/>
    <mergeCell ref="UXB3:UXB4"/>
    <mergeCell ref="UXC3:UXC4"/>
    <mergeCell ref="UXD3:UXD4"/>
    <mergeCell ref="UXR3:UXR4"/>
    <mergeCell ref="UXS3:UXS4"/>
    <mergeCell ref="UYH2:UYH4"/>
    <mergeCell ref="UYI2:UYI4"/>
    <mergeCell ref="UYJ2:UYJ4"/>
    <mergeCell ref="UYK2:UYK4"/>
    <mergeCell ref="TKP3:TKQ3"/>
    <mergeCell ref="TTQ3:TTS3"/>
    <mergeCell ref="TTT3:TTV3"/>
    <mergeCell ref="TTW3:TTZ3"/>
    <mergeCell ref="TUA3:TUC3"/>
    <mergeCell ref="TUF3:TUG3"/>
    <mergeCell ref="TUH3:TUI3"/>
    <mergeCell ref="TUJ3:TUK3"/>
    <mergeCell ref="TUL3:TUM3"/>
    <mergeCell ref="UDM3:UDO3"/>
    <mergeCell ref="UDP3:UDR3"/>
    <mergeCell ref="UDS3:UDV3"/>
    <mergeCell ref="UDW3:UDY3"/>
    <mergeCell ref="UEB3:UEC3"/>
    <mergeCell ref="UED3:UEE3"/>
    <mergeCell ref="UEF3:UEG3"/>
    <mergeCell ref="UEH3:UEI3"/>
    <mergeCell ref="VRL3:VRM3"/>
    <mergeCell ref="VRN3:VRO3"/>
    <mergeCell ref="VRP3:VRQ3"/>
    <mergeCell ref="VRR3:VRS3"/>
    <mergeCell ref="WAS3:WAU3"/>
    <mergeCell ref="WAV3:WAX3"/>
    <mergeCell ref="VRK3:VRK4"/>
    <mergeCell ref="VRZ2:VRZ4"/>
    <mergeCell ref="VSA2:VSA4"/>
    <mergeCell ref="VSB2:VSB4"/>
    <mergeCell ref="VSC2:VSC4"/>
    <mergeCell ref="WAL2:WAL4"/>
    <mergeCell ref="WAM2:WAM4"/>
    <mergeCell ref="WAP3:WAP4"/>
    <mergeCell ref="WAQ3:WAQ4"/>
    <mergeCell ref="WAR3:WAR4"/>
    <mergeCell ref="UNI3:UNK3"/>
    <mergeCell ref="UNL3:UNN3"/>
    <mergeCell ref="UNO3:UNR3"/>
    <mergeCell ref="UNS3:UNU3"/>
    <mergeCell ref="UNX3:UNY3"/>
    <mergeCell ref="UNZ3:UOA3"/>
    <mergeCell ref="UOB3:UOC3"/>
    <mergeCell ref="UOD3:UOE3"/>
    <mergeCell ref="UXE3:UXG3"/>
    <mergeCell ref="UXH3:UXJ3"/>
    <mergeCell ref="UXK3:UXN3"/>
    <mergeCell ref="UXO3:UXQ3"/>
    <mergeCell ref="UXT3:UXU3"/>
    <mergeCell ref="UXV3:UXW3"/>
    <mergeCell ref="UXX3:UXY3"/>
    <mergeCell ref="UXZ3:UYA3"/>
    <mergeCell ref="WAY3:WBB3"/>
    <mergeCell ref="WBC3:WBE3"/>
    <mergeCell ref="WBH3:WBI3"/>
    <mergeCell ref="WBJ3:WBK3"/>
    <mergeCell ref="WBL3:WBM3"/>
    <mergeCell ref="WBN3:WBO3"/>
    <mergeCell ref="WKO3:WKQ3"/>
    <mergeCell ref="WKR3:WKT3"/>
    <mergeCell ref="WKU3:WKX3"/>
    <mergeCell ref="WKY3:WLA3"/>
    <mergeCell ref="WLD3:WLE3"/>
    <mergeCell ref="WLF3:WLG3"/>
    <mergeCell ref="WLH3:WLI3"/>
    <mergeCell ref="WLJ3:WLK3"/>
    <mergeCell ref="WUK3:WUM3"/>
    <mergeCell ref="WUN3:WUP3"/>
    <mergeCell ref="WUQ3:WUT3"/>
    <mergeCell ref="WBF3:WBF4"/>
    <mergeCell ref="WBG3:WBG4"/>
    <mergeCell ref="WBV2:WBV4"/>
    <mergeCell ref="WBW2:WBW4"/>
    <mergeCell ref="WBX2:WBX4"/>
    <mergeCell ref="WBY2:WBY4"/>
    <mergeCell ref="WKH2:WKH4"/>
    <mergeCell ref="WKI2:WKI4"/>
    <mergeCell ref="WKL3:WKL4"/>
    <mergeCell ref="WKM3:WKM4"/>
    <mergeCell ref="WKN3:WKN4"/>
    <mergeCell ref="WLB3:WLB4"/>
    <mergeCell ref="WLC3:WLC4"/>
    <mergeCell ref="WLR2:WLR4"/>
    <mergeCell ref="WLS2:WLS4"/>
    <mergeCell ref="WUU3:WUW3"/>
    <mergeCell ref="WUZ3:WVA3"/>
    <mergeCell ref="WVB3:WVC3"/>
    <mergeCell ref="WVD3:WVE3"/>
    <mergeCell ref="WVF3:WVG3"/>
    <mergeCell ref="A2:A4"/>
    <mergeCell ref="B2:B4"/>
    <mergeCell ref="E3:E4"/>
    <mergeCell ref="F3:F4"/>
    <mergeCell ref="G3:G4"/>
    <mergeCell ref="H2:H4"/>
    <mergeCell ref="I2:I4"/>
    <mergeCell ref="J2:J4"/>
    <mergeCell ref="S2:S4"/>
    <mergeCell ref="HR2:HR4"/>
    <mergeCell ref="HS2:HS4"/>
    <mergeCell ref="HV3:HV4"/>
    <mergeCell ref="HW3:HW4"/>
    <mergeCell ref="HX3:HX4"/>
    <mergeCell ref="IL3:IL4"/>
    <mergeCell ref="IM3:IM4"/>
    <mergeCell ref="JB2:JB4"/>
    <mergeCell ref="JC2:JC4"/>
    <mergeCell ref="JD2:JD4"/>
    <mergeCell ref="JE2:JE4"/>
    <mergeCell ref="RN2:RN4"/>
    <mergeCell ref="RO2:RO4"/>
    <mergeCell ref="RR3:RR4"/>
    <mergeCell ref="RS3:RS4"/>
    <mergeCell ref="RT3:RT4"/>
    <mergeCell ref="SH3:SH4"/>
    <mergeCell ref="SI3:SI4"/>
    <mergeCell ref="CJV2:CJV4"/>
    <mergeCell ref="CJW2:CJW4"/>
    <mergeCell ref="AVH3:AVH4"/>
    <mergeCell ref="AVV3:AVV4"/>
    <mergeCell ref="AVW3:AVW4"/>
    <mergeCell ref="AWL2:AWL4"/>
    <mergeCell ref="AWM2:AWM4"/>
    <mergeCell ref="AWN2:AWN4"/>
    <mergeCell ref="AWO2:AWO4"/>
    <mergeCell ref="BEX2:BEX4"/>
    <mergeCell ref="BEY2:BEY4"/>
    <mergeCell ref="BFB3:BFB4"/>
    <mergeCell ref="BFC3:BFC4"/>
    <mergeCell ref="BFD3:BFD4"/>
    <mergeCell ref="BFR3:BFR4"/>
    <mergeCell ref="BFS3:BFS4"/>
    <mergeCell ref="BGH2:BGH4"/>
    <mergeCell ref="BGI2:BGI4"/>
    <mergeCell ref="BGJ2:BGJ4"/>
    <mergeCell ref="AWJ2:AWK3"/>
    <mergeCell ref="BEZ2:BFA3"/>
    <mergeCell ref="BGB2:BGC3"/>
    <mergeCell ref="BGD2:BGE3"/>
    <mergeCell ref="BGF2:BGG3"/>
    <mergeCell ref="BYT3:BYT4"/>
    <mergeCell ref="BZJ2:BZS2"/>
    <mergeCell ref="CIP2:CJE2"/>
    <mergeCell ref="CJF2:CJO2"/>
    <mergeCell ref="HRB3:HRB4"/>
    <mergeCell ref="HRC3:HRC4"/>
    <mergeCell ref="EGM3:EGM4"/>
    <mergeCell ref="EHB2:EHB4"/>
    <mergeCell ref="EHC2:EHC4"/>
    <mergeCell ref="EHD2:EHD4"/>
    <mergeCell ref="EHE2:EHE4"/>
    <mergeCell ref="EPN2:EPN4"/>
    <mergeCell ref="EPO2:EPO4"/>
    <mergeCell ref="EPR3:EPR4"/>
    <mergeCell ref="EPS3:EPS4"/>
    <mergeCell ref="EPT3:EPT4"/>
    <mergeCell ref="EQH3:EQH4"/>
    <mergeCell ref="EQI3:EQI4"/>
    <mergeCell ref="EQX2:EQX4"/>
    <mergeCell ref="EQY2:EQY4"/>
    <mergeCell ref="EQZ2:EQZ4"/>
    <mergeCell ref="ERA2:ERA4"/>
    <mergeCell ref="EZJ2:EZJ4"/>
    <mergeCell ref="EQT2:EQU3"/>
    <mergeCell ref="EQV2:EQW3"/>
    <mergeCell ref="HQO3:HQQ3"/>
    <mergeCell ref="HQR3:HQT3"/>
    <mergeCell ref="HQU3:HQX3"/>
    <mergeCell ref="HQY3:HRA3"/>
    <mergeCell ref="GNV3:GNW3"/>
    <mergeCell ref="GWW3:GWY3"/>
    <mergeCell ref="GWZ3:GXB3"/>
    <mergeCell ref="GXC3:GXF3"/>
    <mergeCell ref="GXG3:GXI3"/>
    <mergeCell ref="GXL3:GXM3"/>
    <mergeCell ref="GXN3:GXO3"/>
    <mergeCell ref="LCK2:LCK4"/>
    <mergeCell ref="LKT2:LKT4"/>
    <mergeCell ref="IJZ2:IJZ4"/>
    <mergeCell ref="IKA2:IKA4"/>
    <mergeCell ref="IKD3:IKD4"/>
    <mergeCell ref="IKE3:IKE4"/>
    <mergeCell ref="IKF3:IKF4"/>
    <mergeCell ref="IKT3:IKT4"/>
    <mergeCell ref="IKU3:IKU4"/>
    <mergeCell ref="ILJ2:ILJ4"/>
    <mergeCell ref="ILK2:ILK4"/>
    <mergeCell ref="ILL2:ILL4"/>
    <mergeCell ref="ILM2:ILM4"/>
    <mergeCell ref="ITV2:ITV4"/>
    <mergeCell ref="ITW2:ITW4"/>
    <mergeCell ref="ITZ3:ITZ4"/>
    <mergeCell ref="IUA3:IUA4"/>
    <mergeCell ref="IUB3:IUB4"/>
    <mergeCell ref="IUP3:IUP4"/>
    <mergeCell ref="KRX3:KRY3"/>
    <mergeCell ref="KRZ3:KSA3"/>
    <mergeCell ref="KSB3:KSC3"/>
    <mergeCell ref="KSD3:KSE3"/>
    <mergeCell ref="LBE3:LBG3"/>
    <mergeCell ref="LBH3:LBJ3"/>
    <mergeCell ref="LBK3:LBN3"/>
    <mergeCell ref="LBO3:LBQ3"/>
    <mergeCell ref="LBT3:LBU3"/>
    <mergeCell ref="LBV3:LBW3"/>
    <mergeCell ref="LBX3:LBY3"/>
    <mergeCell ref="LBZ3:LCA3"/>
    <mergeCell ref="JYV2:JYV4"/>
    <mergeCell ref="PFL3:PFL4"/>
    <mergeCell ref="PFZ3:PFZ4"/>
    <mergeCell ref="NRW2:NRW4"/>
    <mergeCell ref="NRZ3:NRZ4"/>
    <mergeCell ref="NSA3:NSA4"/>
    <mergeCell ref="NSB3:NSB4"/>
    <mergeCell ref="NSP3:NSP4"/>
    <mergeCell ref="NSQ3:NSQ4"/>
    <mergeCell ref="NTF2:NTF4"/>
    <mergeCell ref="NTG2:NTG4"/>
    <mergeCell ref="NTH2:NTH4"/>
    <mergeCell ref="NTI2:NTI4"/>
    <mergeCell ref="OBR2:OBR4"/>
    <mergeCell ref="OBS2:OBS4"/>
    <mergeCell ref="OBV3:OBV4"/>
    <mergeCell ref="OBW3:OBW4"/>
    <mergeCell ref="OBX3:OBX4"/>
    <mergeCell ref="OCL3:OCL4"/>
    <mergeCell ref="OCM3:OCM4"/>
    <mergeCell ref="OVT3:OVV3"/>
    <mergeCell ref="OVW3:OVZ3"/>
    <mergeCell ref="OWA3:OWC3"/>
    <mergeCell ref="OWF3:OWG3"/>
    <mergeCell ref="OWH3:OWI3"/>
    <mergeCell ref="OWJ3:OWK3"/>
    <mergeCell ref="OWL3:OWM3"/>
    <mergeCell ref="PFM3:PFO3"/>
    <mergeCell ref="PFP3:PFR3"/>
    <mergeCell ref="PFS3:PFV3"/>
    <mergeCell ref="PFW3:PFY3"/>
    <mergeCell ref="OVQ3:OVS3"/>
    <mergeCell ref="ODB2:ODB4"/>
    <mergeCell ref="UDZ3:UDZ4"/>
    <mergeCell ref="UEA3:UEA4"/>
    <mergeCell ref="UEP2:UEP4"/>
    <mergeCell ref="UEQ2:UEQ4"/>
    <mergeCell ref="UER2:UER4"/>
    <mergeCell ref="UES2:UES4"/>
    <mergeCell ref="UNB2:UNB4"/>
    <mergeCell ref="UNC2:UNC4"/>
    <mergeCell ref="UNF3:UNF4"/>
    <mergeCell ref="UNG3:UNG4"/>
    <mergeCell ref="UNH3:UNH4"/>
    <mergeCell ref="UNV3:UNV4"/>
    <mergeCell ref="UNW3:UNW4"/>
    <mergeCell ref="RDG3:RDG4"/>
    <mergeCell ref="RDV2:RDV4"/>
    <mergeCell ref="RDW2:RDW4"/>
    <mergeCell ref="RDX2:RDX4"/>
    <mergeCell ref="RDY2:RDY4"/>
    <mergeCell ref="RMH2:RMH4"/>
    <mergeCell ref="RMI2:RMI4"/>
    <mergeCell ref="RML3:RML4"/>
    <mergeCell ref="RMM3:RMM4"/>
    <mergeCell ref="RMN3:RMN4"/>
    <mergeCell ref="RNB3:RNB4"/>
    <mergeCell ref="RNC3:RNC4"/>
    <mergeCell ref="RNR2:RNR4"/>
    <mergeCell ref="RNS2:RNS4"/>
    <mergeCell ref="RNT2:RNT4"/>
    <mergeCell ref="RNU2:RNU4"/>
    <mergeCell ref="RWD2:RWD4"/>
    <mergeCell ref="TKX2:TKX4"/>
    <mergeCell ref="TKY2:TKY4"/>
    <mergeCell ref="VGT2:VGT4"/>
    <mergeCell ref="VGU2:VGU4"/>
    <mergeCell ref="VGX3:VGX4"/>
    <mergeCell ref="VGY3:VGY4"/>
    <mergeCell ref="VGZ3:VGZ4"/>
    <mergeCell ref="VHN3:VHN4"/>
    <mergeCell ref="VHO3:VHO4"/>
    <mergeCell ref="VID2:VID4"/>
    <mergeCell ref="VIE2:VIE4"/>
    <mergeCell ref="VIF2:VIF4"/>
    <mergeCell ref="VIG2:VIG4"/>
    <mergeCell ref="VQP2:VQP4"/>
    <mergeCell ref="VQQ2:VQQ4"/>
    <mergeCell ref="VQT3:VQT4"/>
    <mergeCell ref="VQU3:VQU4"/>
    <mergeCell ref="VQV3:VQV4"/>
    <mergeCell ref="VRJ3:VRJ4"/>
    <mergeCell ref="VHD3:VHF3"/>
    <mergeCell ref="VHG3:VHJ3"/>
    <mergeCell ref="VHK3:VHM3"/>
    <mergeCell ref="VHP3:VHQ3"/>
    <mergeCell ref="VHR3:VHS3"/>
    <mergeCell ref="VHT3:VHU3"/>
    <mergeCell ref="VHV3:VHW3"/>
    <mergeCell ref="VQW3:VQY3"/>
    <mergeCell ref="VQZ3:VRB3"/>
    <mergeCell ref="VRC3:VRF3"/>
    <mergeCell ref="VRG3:VRI3"/>
    <mergeCell ref="VHA3:VHC3"/>
    <mergeCell ref="VHN2:VHW2"/>
    <mergeCell ref="VQT2:VRI2"/>
    <mergeCell ref="VRJ2:VRS2"/>
    <mergeCell ref="WLT2:WLT4"/>
    <mergeCell ref="WLU2:WLU4"/>
    <mergeCell ref="WUD2:WUD4"/>
    <mergeCell ref="WUE2:WUE4"/>
    <mergeCell ref="WUH3:WUH4"/>
    <mergeCell ref="WUI3:WUI4"/>
    <mergeCell ref="WUJ3:WUJ4"/>
    <mergeCell ref="WUX3:WUX4"/>
    <mergeCell ref="WUY3:WUY4"/>
    <mergeCell ref="WVN2:WVN4"/>
    <mergeCell ref="WVO2:WVO4"/>
    <mergeCell ref="WVP2:WVP4"/>
    <mergeCell ref="WVQ2:WVQ4"/>
    <mergeCell ref="HT2:HU3"/>
    <mergeCell ref="IV2:IW3"/>
    <mergeCell ref="IX2:IY3"/>
    <mergeCell ref="IZ2:JA3"/>
    <mergeCell ref="RP2:RQ3"/>
    <mergeCell ref="SR2:SS3"/>
    <mergeCell ref="ST2:SU3"/>
    <mergeCell ref="SV2:SW3"/>
    <mergeCell ref="ABL2:ABM3"/>
    <mergeCell ref="ACN2:ACO3"/>
    <mergeCell ref="ACP2:ACQ3"/>
    <mergeCell ref="ACR2:ACS3"/>
    <mergeCell ref="ALH2:ALI3"/>
    <mergeCell ref="AMJ2:AMK3"/>
    <mergeCell ref="AML2:AMM3"/>
    <mergeCell ref="AMN2:AMO3"/>
    <mergeCell ref="AVD2:AVE3"/>
    <mergeCell ref="AWF2:AWG3"/>
    <mergeCell ref="AWH2:AWI3"/>
    <mergeCell ref="BOV2:BOW3"/>
    <mergeCell ref="BPX2:BPY3"/>
    <mergeCell ref="BPZ2:BQA3"/>
    <mergeCell ref="BQB2:BQC3"/>
    <mergeCell ref="BYR2:BYS3"/>
    <mergeCell ref="BZT2:BZU3"/>
    <mergeCell ref="BZV2:BZW3"/>
    <mergeCell ref="BZX2:BZY3"/>
    <mergeCell ref="CIN2:CIO3"/>
    <mergeCell ref="CJP2:CJQ3"/>
    <mergeCell ref="CJR2:CJS3"/>
    <mergeCell ref="CJT2:CJU3"/>
    <mergeCell ref="CSJ2:CSK3"/>
    <mergeCell ref="CTL2:CTM3"/>
    <mergeCell ref="CTN2:CTO3"/>
    <mergeCell ref="CTP2:CTQ3"/>
    <mergeCell ref="DCF2:DCG3"/>
    <mergeCell ref="BYU3:BYU4"/>
    <mergeCell ref="BYV3:BYV4"/>
    <mergeCell ref="BZJ3:BZJ4"/>
    <mergeCell ref="BZK3:BZK4"/>
    <mergeCell ref="BZZ2:BZZ4"/>
    <mergeCell ref="CAA2:CAA4"/>
    <mergeCell ref="CAB2:CAB4"/>
    <mergeCell ref="CAC2:CAC4"/>
    <mergeCell ref="CIL2:CIL4"/>
    <mergeCell ref="CIM2:CIM4"/>
    <mergeCell ref="CIP3:CIP4"/>
    <mergeCell ref="CIQ3:CIQ4"/>
    <mergeCell ref="CIR3:CIR4"/>
    <mergeCell ref="CJF3:CJF4"/>
    <mergeCell ref="CJG3:CJG4"/>
    <mergeCell ref="DDH2:DDI3"/>
    <mergeCell ref="DDJ2:DDK3"/>
    <mergeCell ref="DDL2:DDM3"/>
    <mergeCell ref="DMB2:DMC3"/>
    <mergeCell ref="DND2:DNE3"/>
    <mergeCell ref="DNF2:DNG3"/>
    <mergeCell ref="DNH2:DNI3"/>
    <mergeCell ref="DVX2:DVY3"/>
    <mergeCell ref="DWZ2:DXA3"/>
    <mergeCell ref="DXB2:DXC3"/>
    <mergeCell ref="DXD2:DXE3"/>
    <mergeCell ref="EFT2:EFU3"/>
    <mergeCell ref="EGV2:EGW3"/>
    <mergeCell ref="EGX2:EGY3"/>
    <mergeCell ref="EGZ2:EHA3"/>
    <mergeCell ref="EPP2:EPQ3"/>
    <mergeCell ref="EQR2:EQS3"/>
    <mergeCell ref="EGN3:EGO3"/>
    <mergeCell ref="EGP3:EGQ3"/>
    <mergeCell ref="EGR3:EGS3"/>
    <mergeCell ref="EGT3:EGU3"/>
    <mergeCell ref="EPU3:EPW3"/>
    <mergeCell ref="EPX3:EPZ3"/>
    <mergeCell ref="EQA3:EQD3"/>
    <mergeCell ref="EQE3:EQG3"/>
    <mergeCell ref="EQJ3:EQK3"/>
    <mergeCell ref="EQL3:EQM3"/>
    <mergeCell ref="EQN3:EQO3"/>
    <mergeCell ref="EQP3:EQQ3"/>
    <mergeCell ref="DNK2:DNK4"/>
    <mergeCell ref="DNL2:DNL4"/>
    <mergeCell ref="DNM2:DNM4"/>
    <mergeCell ref="FAN2:FAO3"/>
    <mergeCell ref="FAP2:FAQ3"/>
    <mergeCell ref="FAR2:FAS3"/>
    <mergeCell ref="FJH2:FJI3"/>
    <mergeCell ref="FKJ2:FKK3"/>
    <mergeCell ref="FKL2:FKM3"/>
    <mergeCell ref="FKN2:FKO3"/>
    <mergeCell ref="FTD2:FTE3"/>
    <mergeCell ref="FUF2:FUG3"/>
    <mergeCell ref="FUH2:FUI3"/>
    <mergeCell ref="FUJ2:FUK3"/>
    <mergeCell ref="GCZ2:GDA3"/>
    <mergeCell ref="GEB2:GEC3"/>
    <mergeCell ref="GED2:GEE3"/>
    <mergeCell ref="GEF2:GEG3"/>
    <mergeCell ref="GMV2:GMW3"/>
    <mergeCell ref="GNX2:GNY3"/>
    <mergeCell ref="FUB3:FUC3"/>
    <mergeCell ref="FUD3:FUE3"/>
    <mergeCell ref="GDE3:GDG3"/>
    <mergeCell ref="GDH3:GDJ3"/>
    <mergeCell ref="GDK3:GDN3"/>
    <mergeCell ref="GDO3:GDQ3"/>
    <mergeCell ref="GDT3:GDU3"/>
    <mergeCell ref="GDV3:GDW3"/>
    <mergeCell ref="GDX3:GDY3"/>
    <mergeCell ref="GDZ3:GEA3"/>
    <mergeCell ref="GNA3:GNC3"/>
    <mergeCell ref="GND3:GNF3"/>
    <mergeCell ref="GNG3:GNJ3"/>
    <mergeCell ref="GNK3:GNM3"/>
    <mergeCell ref="GNP3:GNQ3"/>
    <mergeCell ref="GNZ2:GOA3"/>
    <mergeCell ref="GOB2:GOC3"/>
    <mergeCell ref="GWR2:GWS3"/>
    <mergeCell ref="GXT2:GXU3"/>
    <mergeCell ref="GXV2:GXW3"/>
    <mergeCell ref="GXX2:GXY3"/>
    <mergeCell ref="HGN2:HGO3"/>
    <mergeCell ref="HHP2:HHQ3"/>
    <mergeCell ref="HHR2:HHS3"/>
    <mergeCell ref="HHT2:HHU3"/>
    <mergeCell ref="HQJ2:HQK3"/>
    <mergeCell ref="HRL2:HRM3"/>
    <mergeCell ref="HRN2:HRO3"/>
    <mergeCell ref="HRP2:HRQ3"/>
    <mergeCell ref="IAF2:IAG3"/>
    <mergeCell ref="IBH2:IBI3"/>
    <mergeCell ref="IBJ2:IBK3"/>
    <mergeCell ref="HGM2:HGM4"/>
    <mergeCell ref="HGP3:HGP4"/>
    <mergeCell ref="HGQ3:HGQ4"/>
    <mergeCell ref="HGR3:HGR4"/>
    <mergeCell ref="HHF3:HHF4"/>
    <mergeCell ref="HHG3:HHG4"/>
    <mergeCell ref="HHV2:HHV4"/>
    <mergeCell ref="HHW2:HHW4"/>
    <mergeCell ref="HHX2:HHX4"/>
    <mergeCell ref="HHY2:HHY4"/>
    <mergeCell ref="HQH2:HQH4"/>
    <mergeCell ref="HQI2:HQI4"/>
    <mergeCell ref="HQL3:HQL4"/>
    <mergeCell ref="HQM3:HQM4"/>
    <mergeCell ref="HQN3:HQN4"/>
    <mergeCell ref="IBL2:IBM3"/>
    <mergeCell ref="IKB2:IKC3"/>
    <mergeCell ref="ILD2:ILE3"/>
    <mergeCell ref="ILF2:ILG3"/>
    <mergeCell ref="ILH2:ILI3"/>
    <mergeCell ref="ITX2:ITY3"/>
    <mergeCell ref="IUZ2:IVA3"/>
    <mergeCell ref="IVB2:IVC3"/>
    <mergeCell ref="IVD2:IVE3"/>
    <mergeCell ref="JDT2:JDU3"/>
    <mergeCell ref="JEV2:JEW3"/>
    <mergeCell ref="JEX2:JEY3"/>
    <mergeCell ref="JEZ2:JFA3"/>
    <mergeCell ref="JNP2:JNQ3"/>
    <mergeCell ref="JOR2:JOS3"/>
    <mergeCell ref="JOT2:JOU3"/>
    <mergeCell ref="JOV2:JOW3"/>
    <mergeCell ref="JFE2:JFE4"/>
    <mergeCell ref="JNN2:JNN4"/>
    <mergeCell ref="JNO2:JNO4"/>
    <mergeCell ref="JNR3:JNR4"/>
    <mergeCell ref="JNS3:JNS4"/>
    <mergeCell ref="JNT3:JNT4"/>
    <mergeCell ref="JOH3:JOH4"/>
    <mergeCell ref="JOI3:JOI4"/>
    <mergeCell ref="JDV2:JEK2"/>
    <mergeCell ref="JEL2:JEU2"/>
    <mergeCell ref="JNR2:JOG2"/>
    <mergeCell ref="JOH2:JOQ2"/>
    <mergeCell ref="JXL2:JXM3"/>
    <mergeCell ref="JYN2:JYO3"/>
    <mergeCell ref="JYP2:JYQ3"/>
    <mergeCell ref="JYR2:JYS3"/>
    <mergeCell ref="KHH2:KHI3"/>
    <mergeCell ref="KIJ2:KIK3"/>
    <mergeCell ref="KIL2:KIM3"/>
    <mergeCell ref="KIN2:KIO3"/>
    <mergeCell ref="KRD2:KRE3"/>
    <mergeCell ref="KSF2:KSG3"/>
    <mergeCell ref="KSH2:KSI3"/>
    <mergeCell ref="KSJ2:KSK3"/>
    <mergeCell ref="LAZ2:LBA3"/>
    <mergeCell ref="LCB2:LCC3"/>
    <mergeCell ref="LCD2:LCE3"/>
    <mergeCell ref="LCF2:LCG3"/>
    <mergeCell ref="LKV2:LKW3"/>
    <mergeCell ref="KRW3:KRW4"/>
    <mergeCell ref="KSL2:KSL4"/>
    <mergeCell ref="KSM2:KSM4"/>
    <mergeCell ref="KSN2:KSN4"/>
    <mergeCell ref="KSO2:KSO4"/>
    <mergeCell ref="LAX2:LAX4"/>
    <mergeCell ref="LAY2:LAY4"/>
    <mergeCell ref="LBB3:LBB4"/>
    <mergeCell ref="LBC3:LBC4"/>
    <mergeCell ref="LBD3:LBD4"/>
    <mergeCell ref="LBR3:LBR4"/>
    <mergeCell ref="LBS3:LBS4"/>
    <mergeCell ref="LCH2:LCH4"/>
    <mergeCell ref="LCI2:LCI4"/>
    <mergeCell ref="LCJ2:LCJ4"/>
    <mergeCell ref="LLX2:LLY3"/>
    <mergeCell ref="LLZ2:LMA3"/>
    <mergeCell ref="LMB2:LMC3"/>
    <mergeCell ref="LUR2:LUS3"/>
    <mergeCell ref="LVT2:LVU3"/>
    <mergeCell ref="LVV2:LVW3"/>
    <mergeCell ref="LVX2:LVY3"/>
    <mergeCell ref="MEN2:MEO3"/>
    <mergeCell ref="MFP2:MFQ3"/>
    <mergeCell ref="MFR2:MFS3"/>
    <mergeCell ref="MFT2:MFU3"/>
    <mergeCell ref="MOJ2:MOK3"/>
    <mergeCell ref="MPL2:MPM3"/>
    <mergeCell ref="MPN2:MPO3"/>
    <mergeCell ref="MPP2:MPQ3"/>
    <mergeCell ref="MYF2:MYG3"/>
    <mergeCell ref="MZH2:MZI3"/>
    <mergeCell ref="MFL3:MFM3"/>
    <mergeCell ref="MFN3:MFO3"/>
    <mergeCell ref="MOO3:MOQ3"/>
    <mergeCell ref="MOR3:MOT3"/>
    <mergeCell ref="MOU3:MOX3"/>
    <mergeCell ref="MOY3:MPA3"/>
    <mergeCell ref="MPD3:MPE3"/>
    <mergeCell ref="MPF3:MPG3"/>
    <mergeCell ref="MPH3:MPI3"/>
    <mergeCell ref="MPJ3:MPK3"/>
    <mergeCell ref="MYK3:MYM3"/>
    <mergeCell ref="MYN3:MYP3"/>
    <mergeCell ref="MYQ3:MYT3"/>
    <mergeCell ref="MYU3:MYW3"/>
    <mergeCell ref="MYZ3:MZA3"/>
    <mergeCell ref="MZJ2:MZK3"/>
    <mergeCell ref="MZL2:MZM3"/>
    <mergeCell ref="NIB2:NIC3"/>
    <mergeCell ref="NJD2:NJE3"/>
    <mergeCell ref="NJF2:NJG3"/>
    <mergeCell ref="NJH2:NJI3"/>
    <mergeCell ref="NRX2:NRY3"/>
    <mergeCell ref="NSZ2:NTA3"/>
    <mergeCell ref="NTB2:NTC3"/>
    <mergeCell ref="NTD2:NTE3"/>
    <mergeCell ref="OBT2:OBU3"/>
    <mergeCell ref="OCV2:OCW3"/>
    <mergeCell ref="OCX2:OCY3"/>
    <mergeCell ref="OCZ2:ODA3"/>
    <mergeCell ref="OLP2:OLQ3"/>
    <mergeCell ref="OMR2:OMS3"/>
    <mergeCell ref="OMT2:OMU3"/>
    <mergeCell ref="ODC2:ODC4"/>
    <mergeCell ref="ODD2:ODD4"/>
    <mergeCell ref="ODE2:ODE4"/>
    <mergeCell ref="OLN2:OLN4"/>
    <mergeCell ref="OLO2:OLO4"/>
    <mergeCell ref="OLR3:OLR4"/>
    <mergeCell ref="OLS3:OLS4"/>
    <mergeCell ref="OLT3:OLT4"/>
    <mergeCell ref="OMH3:OMH4"/>
    <mergeCell ref="OMI3:OMI4"/>
    <mergeCell ref="NJJ2:NJJ4"/>
    <mergeCell ref="NJK2:NJK4"/>
    <mergeCell ref="NJL2:NJL4"/>
    <mergeCell ref="NJM2:NJM4"/>
    <mergeCell ref="OMV2:OMW3"/>
    <mergeCell ref="OVL2:OVM3"/>
    <mergeCell ref="OWN2:OWO3"/>
    <mergeCell ref="OWP2:OWQ3"/>
    <mergeCell ref="OWR2:OWS3"/>
    <mergeCell ref="PFH2:PFI3"/>
    <mergeCell ref="PGJ2:PGK3"/>
    <mergeCell ref="PGL2:PGM3"/>
    <mergeCell ref="PGN2:PGO3"/>
    <mergeCell ref="PPD2:PPE3"/>
    <mergeCell ref="PQF2:PQG3"/>
    <mergeCell ref="PQH2:PQI3"/>
    <mergeCell ref="PQJ2:PQK3"/>
    <mergeCell ref="PYZ2:PZA3"/>
    <mergeCell ref="QAB2:QAC3"/>
    <mergeCell ref="QAD2:QAE3"/>
    <mergeCell ref="QAF2:QAG3"/>
    <mergeCell ref="OVJ2:OVJ4"/>
    <mergeCell ref="OVK2:OVK4"/>
    <mergeCell ref="OVN3:OVN4"/>
    <mergeCell ref="OVO3:OVO4"/>
    <mergeCell ref="OVP3:OVP4"/>
    <mergeCell ref="OWD3:OWD4"/>
    <mergeCell ref="OWE3:OWE4"/>
    <mergeCell ref="OWT2:OWT4"/>
    <mergeCell ref="OWU2:OWU4"/>
    <mergeCell ref="OWV2:OWV4"/>
    <mergeCell ref="OWW2:OWW4"/>
    <mergeCell ref="PFF2:PFF4"/>
    <mergeCell ref="PFG2:PFG4"/>
    <mergeCell ref="PFJ3:PFJ4"/>
    <mergeCell ref="PFK3:PFK4"/>
    <mergeCell ref="QIV2:QIW3"/>
    <mergeCell ref="QJX2:QJY3"/>
    <mergeCell ref="QJZ2:QKA3"/>
    <mergeCell ref="QKB2:QKC3"/>
    <mergeCell ref="QSR2:QSS3"/>
    <mergeCell ref="QTT2:QTU3"/>
    <mergeCell ref="QTV2:QTW3"/>
    <mergeCell ref="QTX2:QTY3"/>
    <mergeCell ref="RCN2:RCO3"/>
    <mergeCell ref="RDP2:RDQ3"/>
    <mergeCell ref="RDR2:RDS3"/>
    <mergeCell ref="RDT2:RDU3"/>
    <mergeCell ref="RMJ2:RMK3"/>
    <mergeCell ref="RNL2:RNM3"/>
    <mergeCell ref="RNN2:RNO3"/>
    <mergeCell ref="RNP2:RNQ3"/>
    <mergeCell ref="RWF2:RWG3"/>
    <mergeCell ref="QTJ3:QTJ4"/>
    <mergeCell ref="QTK3:QTK4"/>
    <mergeCell ref="QTZ2:QTZ4"/>
    <mergeCell ref="QUA2:QUA4"/>
    <mergeCell ref="UDH2:UDI3"/>
    <mergeCell ref="UEJ2:UEK3"/>
    <mergeCell ref="UEL2:UEM3"/>
    <mergeCell ref="UEN2:UEO3"/>
    <mergeCell ref="UND2:UNE3"/>
    <mergeCell ref="UOF2:UOG3"/>
    <mergeCell ref="UOH2:UOI3"/>
    <mergeCell ref="UOJ2:UOK3"/>
    <mergeCell ref="UWZ2:UXA3"/>
    <mergeCell ref="UYB2:UYC3"/>
    <mergeCell ref="UYD2:UYE3"/>
    <mergeCell ref="RXH2:RXI3"/>
    <mergeCell ref="RXJ2:RXK3"/>
    <mergeCell ref="RXL2:RXM3"/>
    <mergeCell ref="SGB2:SGC3"/>
    <mergeCell ref="SHD2:SHE3"/>
    <mergeCell ref="SHF2:SHG3"/>
    <mergeCell ref="SHH2:SHI3"/>
    <mergeCell ref="SPX2:SPY3"/>
    <mergeCell ref="SQZ2:SRA3"/>
    <mergeCell ref="SRB2:SRC3"/>
    <mergeCell ref="SRD2:SRE3"/>
    <mergeCell ref="SZT2:SZU3"/>
    <mergeCell ref="TAV2:TAW3"/>
    <mergeCell ref="TAX2:TAY3"/>
    <mergeCell ref="TAZ2:TBA3"/>
    <mergeCell ref="TJP2:TJQ3"/>
    <mergeCell ref="TKR2:TKS3"/>
    <mergeCell ref="UDG2:UDG4"/>
    <mergeCell ref="UDJ3:UDJ4"/>
    <mergeCell ref="UDK3:UDK4"/>
    <mergeCell ref="UDL3:UDL4"/>
    <mergeCell ref="WUF2:WUG3"/>
    <mergeCell ref="WVH2:WVI3"/>
    <mergeCell ref="WVJ2:WVK3"/>
    <mergeCell ref="WVL2:WVM3"/>
    <mergeCell ref="C2:D3"/>
    <mergeCell ref="K2:L3"/>
    <mergeCell ref="M2:N3"/>
    <mergeCell ref="O2:P3"/>
    <mergeCell ref="Q2:R3"/>
    <mergeCell ref="UYF2:UYG3"/>
    <mergeCell ref="VGV2:VGW3"/>
    <mergeCell ref="VHX2:VHY3"/>
    <mergeCell ref="VHZ2:VIA3"/>
    <mergeCell ref="VIB2:VIC3"/>
    <mergeCell ref="VQR2:VQS3"/>
    <mergeCell ref="VRT2:VRU3"/>
    <mergeCell ref="VRV2:VRW3"/>
    <mergeCell ref="VRX2:VRY3"/>
    <mergeCell ref="WAN2:WAO3"/>
    <mergeCell ref="WBP2:WBQ3"/>
    <mergeCell ref="WBR2:WBS3"/>
    <mergeCell ref="WBT2:WBU3"/>
    <mergeCell ref="WKJ2:WKK3"/>
    <mergeCell ref="WLL2:WLM3"/>
    <mergeCell ref="WLN2:WLO3"/>
    <mergeCell ref="WLP2:WLQ3"/>
    <mergeCell ref="TKT2:TKU3"/>
    <mergeCell ref="TKV2:TKW3"/>
    <mergeCell ref="TTL2:TTM3"/>
    <mergeCell ref="TUN2:TUO3"/>
    <mergeCell ref="TUP2:TUQ3"/>
    <mergeCell ref="TUR2:TUS3"/>
  </mergeCells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X33"/>
  <sheetViews>
    <sheetView workbookViewId="0">
      <selection activeCell="B21" sqref="B21"/>
    </sheetView>
  </sheetViews>
  <sheetFormatPr defaultColWidth="9" defaultRowHeight="13.5"/>
  <cols>
    <col min="3" max="3" width="17.375" customWidth="1"/>
  </cols>
  <sheetData>
    <row r="1" spans="1:50" ht="53.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</row>
    <row r="2" spans="1:50">
      <c r="A2" s="44"/>
      <c r="B2" s="53" t="s">
        <v>3</v>
      </c>
      <c r="C2" s="59" t="s">
        <v>4</v>
      </c>
      <c r="D2" s="52" t="s">
        <v>5</v>
      </c>
      <c r="E2" s="53"/>
      <c r="F2" s="69" t="s">
        <v>6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58" t="s">
        <v>7</v>
      </c>
      <c r="W2" s="58"/>
      <c r="X2" s="58"/>
      <c r="Y2" s="58"/>
      <c r="Z2" s="58"/>
      <c r="AA2" s="58"/>
      <c r="AB2" s="58"/>
      <c r="AC2" s="58"/>
      <c r="AD2" s="58"/>
      <c r="AE2" s="58"/>
      <c r="AF2" s="52" t="s">
        <v>8</v>
      </c>
      <c r="AG2" s="53"/>
      <c r="AH2" s="52" t="s">
        <v>9</v>
      </c>
      <c r="AI2" s="53"/>
      <c r="AJ2" s="59" t="s">
        <v>10</v>
      </c>
      <c r="AK2" s="59" t="s">
        <v>11</v>
      </c>
      <c r="AL2" s="58" t="s">
        <v>12</v>
      </c>
      <c r="AM2" s="58"/>
      <c r="AN2" s="58"/>
      <c r="AO2" s="58" t="s">
        <v>13</v>
      </c>
      <c r="AP2" s="56" t="s">
        <v>14</v>
      </c>
      <c r="AQ2" s="53"/>
      <c r="AR2" s="52" t="s">
        <v>15</v>
      </c>
      <c r="AS2" s="53"/>
      <c r="AT2" s="52" t="s">
        <v>16</v>
      </c>
      <c r="AU2" s="53"/>
      <c r="AV2" s="52" t="s">
        <v>17</v>
      </c>
      <c r="AW2" s="53"/>
      <c r="AX2" s="49" t="s">
        <v>18</v>
      </c>
    </row>
    <row r="3" spans="1:50">
      <c r="A3" s="46"/>
      <c r="B3" s="72"/>
      <c r="C3" s="60"/>
      <c r="D3" s="54"/>
      <c r="E3" s="55"/>
      <c r="F3" s="59" t="s">
        <v>19</v>
      </c>
      <c r="G3" s="59" t="s">
        <v>20</v>
      </c>
      <c r="H3" s="59" t="s">
        <v>21</v>
      </c>
      <c r="I3" s="69" t="s">
        <v>22</v>
      </c>
      <c r="J3" s="70"/>
      <c r="K3" s="70"/>
      <c r="L3" s="69" t="s">
        <v>23</v>
      </c>
      <c r="M3" s="70"/>
      <c r="N3" s="70"/>
      <c r="O3" s="69" t="s">
        <v>24</v>
      </c>
      <c r="P3" s="70"/>
      <c r="Q3" s="70"/>
      <c r="R3" s="71"/>
      <c r="S3" s="69" t="s">
        <v>25</v>
      </c>
      <c r="T3" s="70"/>
      <c r="U3" s="70"/>
      <c r="V3" s="58" t="s">
        <v>19</v>
      </c>
      <c r="W3" s="58" t="s">
        <v>26</v>
      </c>
      <c r="X3" s="58" t="s">
        <v>27</v>
      </c>
      <c r="Y3" s="58"/>
      <c r="Z3" s="58" t="s">
        <v>28</v>
      </c>
      <c r="AA3" s="58"/>
      <c r="AB3" s="58" t="s">
        <v>29</v>
      </c>
      <c r="AC3" s="58"/>
      <c r="AD3" s="58" t="s">
        <v>30</v>
      </c>
      <c r="AE3" s="58"/>
      <c r="AF3" s="54"/>
      <c r="AG3" s="55"/>
      <c r="AH3" s="54"/>
      <c r="AI3" s="55"/>
      <c r="AJ3" s="60"/>
      <c r="AK3" s="60"/>
      <c r="AL3" s="58"/>
      <c r="AM3" s="58"/>
      <c r="AN3" s="58"/>
      <c r="AO3" s="58"/>
      <c r="AP3" s="57"/>
      <c r="AQ3" s="55"/>
      <c r="AR3" s="54"/>
      <c r="AS3" s="55"/>
      <c r="AT3" s="54"/>
      <c r="AU3" s="55"/>
      <c r="AV3" s="54"/>
      <c r="AW3" s="55"/>
      <c r="AX3" s="50"/>
    </row>
    <row r="4" spans="1:50" ht="24">
      <c r="A4" s="48"/>
      <c r="B4" s="55"/>
      <c r="C4" s="61"/>
      <c r="D4" s="18" t="s">
        <v>31</v>
      </c>
      <c r="E4" s="18" t="s">
        <v>32</v>
      </c>
      <c r="F4" s="61"/>
      <c r="G4" s="61"/>
      <c r="H4" s="61"/>
      <c r="I4" s="18" t="s">
        <v>31</v>
      </c>
      <c r="J4" s="18" t="s">
        <v>33</v>
      </c>
      <c r="K4" s="18" t="s">
        <v>34</v>
      </c>
      <c r="L4" s="18" t="s">
        <v>31</v>
      </c>
      <c r="M4" s="18" t="s">
        <v>33</v>
      </c>
      <c r="N4" s="18" t="s">
        <v>34</v>
      </c>
      <c r="O4" s="18" t="s">
        <v>31</v>
      </c>
      <c r="P4" s="18" t="s">
        <v>33</v>
      </c>
      <c r="Q4" s="18" t="s">
        <v>34</v>
      </c>
      <c r="R4" s="17" t="s">
        <v>35</v>
      </c>
      <c r="S4" s="18" t="s">
        <v>31</v>
      </c>
      <c r="T4" s="18" t="s">
        <v>33</v>
      </c>
      <c r="U4" s="17" t="s">
        <v>34</v>
      </c>
      <c r="V4" s="58"/>
      <c r="W4" s="58"/>
      <c r="X4" s="18" t="s">
        <v>31</v>
      </c>
      <c r="Y4" s="18" t="s">
        <v>26</v>
      </c>
      <c r="Z4" s="18" t="s">
        <v>31</v>
      </c>
      <c r="AA4" s="18" t="s">
        <v>26</v>
      </c>
      <c r="AB4" s="18" t="s">
        <v>31</v>
      </c>
      <c r="AC4" s="18" t="s">
        <v>26</v>
      </c>
      <c r="AD4" s="18" t="s">
        <v>31</v>
      </c>
      <c r="AE4" s="18" t="s">
        <v>26</v>
      </c>
      <c r="AF4" s="18" t="s">
        <v>31</v>
      </c>
      <c r="AG4" s="18" t="s">
        <v>36</v>
      </c>
      <c r="AH4" s="18" t="s">
        <v>31</v>
      </c>
      <c r="AI4" s="18" t="s">
        <v>36</v>
      </c>
      <c r="AJ4" s="61"/>
      <c r="AK4" s="61"/>
      <c r="AL4" s="18" t="s">
        <v>31</v>
      </c>
      <c r="AM4" s="18" t="s">
        <v>37</v>
      </c>
      <c r="AN4" s="18" t="s">
        <v>38</v>
      </c>
      <c r="AO4" s="58"/>
      <c r="AP4" s="25" t="s">
        <v>31</v>
      </c>
      <c r="AQ4" s="18" t="s">
        <v>39</v>
      </c>
      <c r="AR4" s="18" t="s">
        <v>31</v>
      </c>
      <c r="AS4" s="18" t="s">
        <v>39</v>
      </c>
      <c r="AT4" s="18" t="s">
        <v>31</v>
      </c>
      <c r="AU4" s="18" t="s">
        <v>39</v>
      </c>
      <c r="AV4" s="18" t="s">
        <v>31</v>
      </c>
      <c r="AW4" s="18" t="s">
        <v>39</v>
      </c>
      <c r="AX4" s="51"/>
    </row>
    <row r="5" spans="1:50">
      <c r="A5" s="65" t="s">
        <v>68</v>
      </c>
      <c r="B5" s="29">
        <v>2010301</v>
      </c>
      <c r="C5" s="34" t="s">
        <v>69</v>
      </c>
      <c r="D5" s="31">
        <f t="shared" ref="D5:D16" si="0">F5+V5+AF5</f>
        <v>18</v>
      </c>
      <c r="E5" s="32">
        <f t="shared" ref="E5:E15" si="1">G5+H5+W5+AG5+AI5</f>
        <v>165432</v>
      </c>
      <c r="F5" s="32">
        <f t="shared" ref="F5:G16" si="2">I5+L5+O5+S5</f>
        <v>5</v>
      </c>
      <c r="G5" s="32">
        <f t="shared" si="2"/>
        <v>17172</v>
      </c>
      <c r="H5" s="32">
        <f t="shared" ref="H5:H16" si="3">K5+N5+Q5+R5+U5</f>
        <v>12630</v>
      </c>
      <c r="I5" s="30">
        <v>2</v>
      </c>
      <c r="J5" s="30">
        <v>8042</v>
      </c>
      <c r="K5" s="30">
        <v>6191</v>
      </c>
      <c r="L5" s="30"/>
      <c r="M5" s="30"/>
      <c r="N5" s="30"/>
      <c r="O5" s="30">
        <v>3</v>
      </c>
      <c r="P5" s="30">
        <v>9130</v>
      </c>
      <c r="Q5" s="30">
        <v>4408</v>
      </c>
      <c r="R5" s="30">
        <v>2031</v>
      </c>
      <c r="S5" s="30"/>
      <c r="T5" s="30"/>
      <c r="U5" s="30"/>
      <c r="V5" s="31">
        <f t="shared" ref="V5:W13" si="4">X5+Z5+AB5+AD5</f>
        <v>1</v>
      </c>
      <c r="W5" s="30">
        <f t="shared" si="4"/>
        <v>2100</v>
      </c>
      <c r="X5" s="30"/>
      <c r="Y5" s="30"/>
      <c r="Z5" s="30"/>
      <c r="AA5" s="30"/>
      <c r="AB5" s="30"/>
      <c r="AC5" s="30"/>
      <c r="AD5" s="30">
        <v>1</v>
      </c>
      <c r="AE5" s="30">
        <v>2100</v>
      </c>
      <c r="AF5" s="30">
        <v>12</v>
      </c>
      <c r="AG5" s="30">
        <v>99612</v>
      </c>
      <c r="AH5" s="30">
        <v>50</v>
      </c>
      <c r="AI5" s="30">
        <v>33918</v>
      </c>
      <c r="AJ5" s="30">
        <v>17172</v>
      </c>
      <c r="AK5" s="30">
        <v>261520</v>
      </c>
      <c r="AL5" s="30">
        <v>11</v>
      </c>
      <c r="AM5" s="30">
        <v>41440</v>
      </c>
      <c r="AN5" s="41">
        <v>660</v>
      </c>
      <c r="AO5" s="42">
        <f t="shared" ref="AO5:AO15" si="5">E5*12+AJ5+AK5+AM5+AN5</f>
        <v>2305976</v>
      </c>
      <c r="AP5" s="20">
        <v>5</v>
      </c>
      <c r="AQ5" s="20">
        <v>51792</v>
      </c>
      <c r="AR5" s="20">
        <v>5</v>
      </c>
      <c r="AS5" s="20">
        <v>26354</v>
      </c>
      <c r="AT5" s="20">
        <v>5</v>
      </c>
      <c r="AU5" s="20">
        <v>1817</v>
      </c>
      <c r="AV5" s="20">
        <v>5</v>
      </c>
      <c r="AW5" s="20">
        <v>27360</v>
      </c>
      <c r="AX5" s="20"/>
    </row>
    <row r="6" spans="1:50">
      <c r="A6" s="66"/>
      <c r="B6" s="29">
        <v>2010301</v>
      </c>
      <c r="C6" s="30" t="s">
        <v>70</v>
      </c>
      <c r="D6" s="31">
        <f t="shared" si="0"/>
        <v>7</v>
      </c>
      <c r="E6" s="32">
        <f t="shared" si="1"/>
        <v>41505</v>
      </c>
      <c r="F6" s="32">
        <f t="shared" si="2"/>
        <v>6</v>
      </c>
      <c r="G6" s="32">
        <f t="shared" si="2"/>
        <v>22267</v>
      </c>
      <c r="H6" s="32">
        <f t="shared" si="3"/>
        <v>17138</v>
      </c>
      <c r="I6" s="30"/>
      <c r="J6" s="30"/>
      <c r="K6" s="30"/>
      <c r="L6" s="30">
        <v>6</v>
      </c>
      <c r="M6" s="30">
        <v>22267</v>
      </c>
      <c r="N6" s="30">
        <v>17138</v>
      </c>
      <c r="O6" s="30"/>
      <c r="P6" s="30"/>
      <c r="Q6" s="30"/>
      <c r="R6" s="30"/>
      <c r="S6" s="30"/>
      <c r="T6" s="30"/>
      <c r="U6" s="30"/>
      <c r="V6" s="31">
        <f t="shared" si="4"/>
        <v>1</v>
      </c>
      <c r="W6" s="30">
        <f t="shared" si="4"/>
        <v>2100</v>
      </c>
      <c r="X6" s="30"/>
      <c r="Y6" s="30"/>
      <c r="Z6" s="30"/>
      <c r="AA6" s="30"/>
      <c r="AB6" s="30"/>
      <c r="AC6" s="30"/>
      <c r="AD6" s="30">
        <v>1</v>
      </c>
      <c r="AE6" s="30">
        <v>2100</v>
      </c>
      <c r="AF6" s="30"/>
      <c r="AG6" s="30"/>
      <c r="AH6" s="30"/>
      <c r="AI6" s="30"/>
      <c r="AJ6" s="30">
        <v>22267</v>
      </c>
      <c r="AK6" s="30">
        <v>24080</v>
      </c>
      <c r="AL6" s="30">
        <v>4</v>
      </c>
      <c r="AM6" s="30">
        <v>15680</v>
      </c>
      <c r="AN6" s="41">
        <v>240</v>
      </c>
      <c r="AO6" s="42">
        <f t="shared" si="5"/>
        <v>560327</v>
      </c>
      <c r="AP6" s="20">
        <v>6</v>
      </c>
      <c r="AQ6" s="20">
        <v>72144</v>
      </c>
      <c r="AR6" s="20">
        <v>6</v>
      </c>
      <c r="AS6" s="20">
        <v>42558</v>
      </c>
      <c r="AT6" s="20">
        <v>6</v>
      </c>
      <c r="AU6" s="20">
        <v>2365</v>
      </c>
      <c r="AV6" s="20">
        <v>6</v>
      </c>
      <c r="AW6" s="20">
        <v>35172</v>
      </c>
      <c r="AX6" s="20"/>
    </row>
    <row r="7" spans="1:50">
      <c r="A7" s="66"/>
      <c r="B7" s="29">
        <v>2010301</v>
      </c>
      <c r="C7" s="30" t="s">
        <v>71</v>
      </c>
      <c r="D7" s="31">
        <f t="shared" si="0"/>
        <v>62</v>
      </c>
      <c r="E7" s="32">
        <f t="shared" si="1"/>
        <v>306481</v>
      </c>
      <c r="F7" s="32">
        <f t="shared" si="2"/>
        <v>60</v>
      </c>
      <c r="G7" s="32">
        <f t="shared" si="2"/>
        <v>172340</v>
      </c>
      <c r="H7" s="32">
        <f t="shared" si="3"/>
        <v>126685</v>
      </c>
      <c r="I7" s="30"/>
      <c r="J7" s="30"/>
      <c r="K7" s="30"/>
      <c r="L7" s="30">
        <v>57</v>
      </c>
      <c r="M7" s="30">
        <v>164512</v>
      </c>
      <c r="N7" s="30">
        <v>120621</v>
      </c>
      <c r="O7" s="30">
        <v>3</v>
      </c>
      <c r="P7" s="30">
        <v>7828</v>
      </c>
      <c r="Q7" s="30">
        <v>4144</v>
      </c>
      <c r="R7" s="30">
        <v>1920</v>
      </c>
      <c r="S7" s="30"/>
      <c r="T7" s="30"/>
      <c r="U7" s="30"/>
      <c r="V7" s="31">
        <f t="shared" si="4"/>
        <v>2</v>
      </c>
      <c r="W7" s="30">
        <f t="shared" si="4"/>
        <v>4200</v>
      </c>
      <c r="X7" s="30"/>
      <c r="Y7" s="30"/>
      <c r="Z7" s="30"/>
      <c r="AA7" s="30"/>
      <c r="AB7" s="30"/>
      <c r="AC7" s="30"/>
      <c r="AD7" s="30">
        <v>2</v>
      </c>
      <c r="AE7" s="30">
        <v>4200</v>
      </c>
      <c r="AF7" s="30"/>
      <c r="AG7" s="30"/>
      <c r="AH7" s="30">
        <v>11</v>
      </c>
      <c r="AI7" s="30">
        <v>3256</v>
      </c>
      <c r="AJ7" s="30">
        <v>172340</v>
      </c>
      <c r="AK7" s="30">
        <v>259840</v>
      </c>
      <c r="AL7" s="30">
        <v>16</v>
      </c>
      <c r="AM7" s="30">
        <v>64400</v>
      </c>
      <c r="AN7" s="41">
        <v>960</v>
      </c>
      <c r="AO7" s="42">
        <f t="shared" si="5"/>
        <v>4175312</v>
      </c>
      <c r="AP7" s="20">
        <v>60</v>
      </c>
      <c r="AQ7" s="20">
        <v>596400</v>
      </c>
      <c r="AR7" s="20">
        <v>60</v>
      </c>
      <c r="AS7" s="20">
        <v>28914</v>
      </c>
      <c r="AT7" s="20">
        <v>60</v>
      </c>
      <c r="AU7" s="20">
        <v>1589</v>
      </c>
      <c r="AV7" s="20">
        <v>60</v>
      </c>
      <c r="AW7" s="20">
        <v>298224</v>
      </c>
      <c r="AX7" s="20"/>
    </row>
    <row r="8" spans="1:50">
      <c r="A8" s="66"/>
      <c r="B8" s="29">
        <v>2010301</v>
      </c>
      <c r="C8" s="30" t="s">
        <v>73</v>
      </c>
      <c r="D8" s="31">
        <f t="shared" ref="D8:D10" si="6">F8+V8+AF8</f>
        <v>2</v>
      </c>
      <c r="E8" s="32">
        <f t="shared" ref="E8:E10" si="7">G8+H8+W8+AG8+AI8</f>
        <v>12132</v>
      </c>
      <c r="F8" s="32">
        <f t="shared" ref="F8:F10" si="8">I8+L8+O8+S8</f>
        <v>2</v>
      </c>
      <c r="G8" s="32">
        <f t="shared" ref="G8:G10" si="9">J8+M8+P8+T8</f>
        <v>6396</v>
      </c>
      <c r="H8" s="32">
        <f t="shared" ref="H8:H10" si="10">K8+N8+Q8+R8+U8</f>
        <v>5736</v>
      </c>
      <c r="I8" s="30">
        <v>2</v>
      </c>
      <c r="J8" s="30">
        <v>6396</v>
      </c>
      <c r="K8" s="30">
        <v>5736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1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>
        <v>6396</v>
      </c>
      <c r="AK8" s="30">
        <v>7840</v>
      </c>
      <c r="AL8" s="30"/>
      <c r="AM8" s="30"/>
      <c r="AN8" s="41"/>
      <c r="AO8" s="42">
        <f t="shared" ref="AO8:AO10" si="11">E8*12+AJ8+AK8+AM8+AN8</f>
        <v>159820</v>
      </c>
      <c r="AP8" s="20">
        <v>2</v>
      </c>
      <c r="AQ8" s="20">
        <v>10980</v>
      </c>
      <c r="AR8" s="20">
        <v>2</v>
      </c>
      <c r="AS8" s="20">
        <v>11628</v>
      </c>
      <c r="AT8" s="20">
        <v>2</v>
      </c>
      <c r="AU8" s="20">
        <v>660</v>
      </c>
      <c r="AV8" s="20">
        <v>2</v>
      </c>
      <c r="AW8" s="20">
        <v>10956</v>
      </c>
      <c r="AX8" s="20"/>
    </row>
    <row r="9" spans="1:50">
      <c r="A9" s="66"/>
      <c r="B9" s="29">
        <v>2010301</v>
      </c>
      <c r="C9" s="30" t="s">
        <v>110</v>
      </c>
      <c r="D9" s="31">
        <f t="shared" si="6"/>
        <v>5</v>
      </c>
      <c r="E9" s="32">
        <f t="shared" si="7"/>
        <v>23567</v>
      </c>
      <c r="F9" s="32">
        <f t="shared" si="8"/>
        <v>3</v>
      </c>
      <c r="G9" s="32">
        <f t="shared" si="9"/>
        <v>10513</v>
      </c>
      <c r="H9" s="32">
        <f t="shared" si="10"/>
        <v>8854</v>
      </c>
      <c r="I9" s="30"/>
      <c r="J9" s="30"/>
      <c r="K9" s="30"/>
      <c r="L9" s="30">
        <v>3</v>
      </c>
      <c r="M9" s="30">
        <v>10513</v>
      </c>
      <c r="N9" s="30">
        <v>8854</v>
      </c>
      <c r="O9" s="30"/>
      <c r="P9" s="30"/>
      <c r="Q9" s="30"/>
      <c r="R9" s="30"/>
      <c r="S9" s="30"/>
      <c r="T9" s="30"/>
      <c r="U9" s="30"/>
      <c r="V9" s="31">
        <f t="shared" ref="V9:V10" si="12">X9+Z9+AB9+AD9</f>
        <v>2</v>
      </c>
      <c r="W9" s="30">
        <f t="shared" ref="W9:W10" si="13">Y9+AA9+AC9+AE9</f>
        <v>4200</v>
      </c>
      <c r="X9" s="30"/>
      <c r="Y9" s="30"/>
      <c r="Z9" s="30"/>
      <c r="AA9" s="30"/>
      <c r="AB9" s="30"/>
      <c r="AC9" s="30"/>
      <c r="AD9" s="30">
        <v>2</v>
      </c>
      <c r="AE9" s="30">
        <v>4200</v>
      </c>
      <c r="AF9" s="30"/>
      <c r="AG9" s="30"/>
      <c r="AH9" s="30"/>
      <c r="AI9" s="30"/>
      <c r="AJ9" s="30">
        <v>10513</v>
      </c>
      <c r="AK9" s="30">
        <v>12320</v>
      </c>
      <c r="AL9" s="30"/>
      <c r="AM9" s="30"/>
      <c r="AN9" s="41"/>
      <c r="AO9" s="42">
        <f t="shared" si="11"/>
        <v>305637</v>
      </c>
      <c r="AP9" s="20">
        <v>3</v>
      </c>
      <c r="AQ9" s="20">
        <v>35112</v>
      </c>
      <c r="AR9" s="20">
        <v>3</v>
      </c>
      <c r="AS9" s="20">
        <v>21024</v>
      </c>
      <c r="AT9" s="20">
        <v>3</v>
      </c>
      <c r="AU9" s="20">
        <v>1162</v>
      </c>
      <c r="AV9" s="20">
        <v>3</v>
      </c>
      <c r="AW9" s="20">
        <v>17062</v>
      </c>
      <c r="AX9" s="20"/>
    </row>
    <row r="10" spans="1:50">
      <c r="A10" s="66"/>
      <c r="B10" s="35">
        <v>2010301</v>
      </c>
      <c r="C10" s="36" t="s">
        <v>81</v>
      </c>
      <c r="D10" s="21">
        <f t="shared" si="6"/>
        <v>6</v>
      </c>
      <c r="E10" s="22">
        <f t="shared" si="7"/>
        <v>27884</v>
      </c>
      <c r="F10" s="22">
        <f t="shared" si="8"/>
        <v>4</v>
      </c>
      <c r="G10" s="22">
        <f t="shared" si="9"/>
        <v>13172</v>
      </c>
      <c r="H10" s="22">
        <f t="shared" si="10"/>
        <v>10512</v>
      </c>
      <c r="I10" s="36"/>
      <c r="J10" s="36"/>
      <c r="K10" s="36"/>
      <c r="L10" s="36">
        <v>3</v>
      </c>
      <c r="M10" s="36">
        <v>10752</v>
      </c>
      <c r="N10" s="36">
        <v>8464</v>
      </c>
      <c r="O10" s="36">
        <v>1</v>
      </c>
      <c r="P10" s="36">
        <v>2420</v>
      </c>
      <c r="Q10" s="36">
        <v>1403</v>
      </c>
      <c r="R10" s="36">
        <v>645</v>
      </c>
      <c r="S10" s="36"/>
      <c r="T10" s="36"/>
      <c r="U10" s="36"/>
      <c r="V10" s="21">
        <f t="shared" si="12"/>
        <v>2</v>
      </c>
      <c r="W10" s="20">
        <f t="shared" si="13"/>
        <v>4200</v>
      </c>
      <c r="X10" s="36"/>
      <c r="Y10" s="36"/>
      <c r="Z10" s="36"/>
      <c r="AA10" s="36"/>
      <c r="AB10" s="36"/>
      <c r="AC10" s="36"/>
      <c r="AD10" s="36">
        <v>2</v>
      </c>
      <c r="AE10" s="36">
        <v>4200</v>
      </c>
      <c r="AF10" s="36"/>
      <c r="AG10" s="36"/>
      <c r="AH10" s="36"/>
      <c r="AI10" s="36"/>
      <c r="AJ10" s="20">
        <v>13172</v>
      </c>
      <c r="AK10" s="20">
        <v>15120</v>
      </c>
      <c r="AL10" s="36">
        <v>1</v>
      </c>
      <c r="AM10" s="39">
        <v>3920</v>
      </c>
      <c r="AN10" s="27">
        <v>60</v>
      </c>
      <c r="AO10" s="28">
        <f t="shared" si="11"/>
        <v>366880</v>
      </c>
      <c r="AP10" s="27">
        <v>4</v>
      </c>
      <c r="AQ10" s="27">
        <v>21808</v>
      </c>
      <c r="AR10" s="27">
        <v>4</v>
      </c>
      <c r="AS10" s="27">
        <v>23542</v>
      </c>
      <c r="AT10" s="27">
        <v>4</v>
      </c>
      <c r="AU10" s="27">
        <v>1382</v>
      </c>
      <c r="AV10" s="27">
        <v>4</v>
      </c>
      <c r="AW10" s="27">
        <v>21072</v>
      </c>
      <c r="AX10" s="20"/>
    </row>
    <row r="11" spans="1:50">
      <c r="A11" s="66"/>
      <c r="B11" s="19">
        <v>2010301</v>
      </c>
      <c r="C11" s="20" t="s">
        <v>79</v>
      </c>
      <c r="D11" s="21"/>
      <c r="E11" s="22"/>
      <c r="F11" s="22"/>
      <c r="G11" s="22"/>
      <c r="H11" s="2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7"/>
      <c r="AN11" s="27"/>
      <c r="AO11" s="28"/>
      <c r="AP11" s="27"/>
      <c r="AQ11" s="27"/>
      <c r="AR11" s="27"/>
      <c r="AS11" s="27"/>
      <c r="AT11" s="27"/>
      <c r="AU11" s="27"/>
      <c r="AV11" s="27"/>
      <c r="AW11" s="27"/>
      <c r="AX11" s="20"/>
    </row>
    <row r="12" spans="1:50">
      <c r="A12" s="66"/>
      <c r="B12" s="19">
        <v>2010301</v>
      </c>
      <c r="C12" s="20" t="s">
        <v>80</v>
      </c>
      <c r="D12" s="21"/>
      <c r="E12" s="22"/>
      <c r="F12" s="22"/>
      <c r="G12" s="22"/>
      <c r="H12" s="22"/>
      <c r="I12" s="20"/>
      <c r="J12" s="20"/>
      <c r="K12" s="20"/>
      <c r="L12" s="20"/>
      <c r="M12" s="26"/>
      <c r="N12" s="20"/>
      <c r="O12" s="20"/>
      <c r="P12" s="20"/>
      <c r="Q12" s="20"/>
      <c r="R12" s="20"/>
      <c r="S12" s="20"/>
      <c r="T12" s="20"/>
      <c r="U12" s="20"/>
      <c r="V12" s="21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7"/>
      <c r="AN12" s="27"/>
      <c r="AO12" s="28"/>
      <c r="AP12" s="27"/>
      <c r="AQ12" s="27"/>
      <c r="AR12" s="27"/>
      <c r="AS12" s="27"/>
      <c r="AT12" s="27"/>
      <c r="AU12" s="27"/>
      <c r="AV12" s="27"/>
      <c r="AW12" s="27"/>
      <c r="AX12" s="20"/>
    </row>
    <row r="13" spans="1:50">
      <c r="A13" s="66"/>
      <c r="B13" s="29">
        <v>2010308</v>
      </c>
      <c r="C13" s="30" t="s">
        <v>72</v>
      </c>
      <c r="D13" s="31">
        <f t="shared" si="0"/>
        <v>9</v>
      </c>
      <c r="E13" s="32">
        <f t="shared" si="1"/>
        <v>49894</v>
      </c>
      <c r="F13" s="32">
        <f t="shared" si="2"/>
        <v>9</v>
      </c>
      <c r="G13" s="32">
        <f t="shared" si="2"/>
        <v>25486</v>
      </c>
      <c r="H13" s="32">
        <f t="shared" si="3"/>
        <v>24112</v>
      </c>
      <c r="I13" s="30">
        <v>6</v>
      </c>
      <c r="J13" s="30">
        <v>19182</v>
      </c>
      <c r="K13" s="30">
        <v>18173</v>
      </c>
      <c r="L13" s="30"/>
      <c r="M13" s="30"/>
      <c r="N13" s="30"/>
      <c r="O13" s="30">
        <v>3</v>
      </c>
      <c r="P13" s="30">
        <v>6304</v>
      </c>
      <c r="Q13" s="30">
        <v>4082</v>
      </c>
      <c r="R13" s="30">
        <v>1857</v>
      </c>
      <c r="S13" s="30"/>
      <c r="T13" s="30"/>
      <c r="U13" s="30"/>
      <c r="V13" s="31">
        <f t="shared" si="4"/>
        <v>0</v>
      </c>
      <c r="W13" s="30">
        <f t="shared" si="4"/>
        <v>0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>
        <v>1</v>
      </c>
      <c r="AI13" s="30">
        <v>296</v>
      </c>
      <c r="AJ13" s="30">
        <v>25486</v>
      </c>
      <c r="AK13" s="30">
        <v>36400</v>
      </c>
      <c r="AL13" s="30">
        <v>3</v>
      </c>
      <c r="AM13" s="30">
        <v>11760</v>
      </c>
      <c r="AN13" s="41">
        <v>120</v>
      </c>
      <c r="AO13" s="42">
        <f t="shared" si="5"/>
        <v>672494</v>
      </c>
      <c r="AP13" s="20">
        <v>9</v>
      </c>
      <c r="AQ13" s="20">
        <v>88656</v>
      </c>
      <c r="AR13" s="20">
        <v>9</v>
      </c>
      <c r="AS13" s="20">
        <v>51609</v>
      </c>
      <c r="AT13" s="20">
        <v>9</v>
      </c>
      <c r="AU13" s="20">
        <v>2565</v>
      </c>
      <c r="AV13" s="20">
        <v>9</v>
      </c>
      <c r="AW13" s="20">
        <v>44220</v>
      </c>
      <c r="AX13" s="20"/>
    </row>
    <row r="14" spans="1:50">
      <c r="A14" s="66"/>
      <c r="B14" s="29">
        <v>2010407</v>
      </c>
      <c r="C14" s="30" t="s">
        <v>75</v>
      </c>
      <c r="D14" s="31">
        <f t="shared" si="0"/>
        <v>9</v>
      </c>
      <c r="E14" s="32">
        <f t="shared" si="1"/>
        <v>37258</v>
      </c>
      <c r="F14" s="32">
        <f t="shared" si="2"/>
        <v>8</v>
      </c>
      <c r="G14" s="32">
        <f t="shared" si="2"/>
        <v>19544</v>
      </c>
      <c r="H14" s="32">
        <f t="shared" si="3"/>
        <v>15318</v>
      </c>
      <c r="I14" s="30"/>
      <c r="J14" s="30"/>
      <c r="K14" s="30"/>
      <c r="L14" s="30">
        <v>8</v>
      </c>
      <c r="M14" s="30">
        <v>19544</v>
      </c>
      <c r="N14" s="30">
        <v>15318</v>
      </c>
      <c r="O14" s="30"/>
      <c r="P14" s="30"/>
      <c r="Q14" s="30"/>
      <c r="R14" s="30"/>
      <c r="S14" s="30"/>
      <c r="T14" s="30"/>
      <c r="U14" s="30"/>
      <c r="V14" s="31">
        <f t="shared" ref="V14:W16" si="14">X14+Z14+AB14+AD14</f>
        <v>1</v>
      </c>
      <c r="W14" s="30">
        <f t="shared" si="14"/>
        <v>2100</v>
      </c>
      <c r="X14" s="30"/>
      <c r="Y14" s="30"/>
      <c r="Z14" s="30"/>
      <c r="AA14" s="30"/>
      <c r="AB14" s="30"/>
      <c r="AC14" s="30"/>
      <c r="AD14" s="30">
        <v>1</v>
      </c>
      <c r="AE14" s="30">
        <v>2100</v>
      </c>
      <c r="AF14" s="30"/>
      <c r="AG14" s="30"/>
      <c r="AH14" s="30">
        <v>1</v>
      </c>
      <c r="AI14" s="30">
        <v>296</v>
      </c>
      <c r="AJ14" s="30">
        <v>19544</v>
      </c>
      <c r="AK14" s="30">
        <v>25760</v>
      </c>
      <c r="AL14" s="30">
        <v>2</v>
      </c>
      <c r="AM14" s="30">
        <v>7280</v>
      </c>
      <c r="AN14" s="41">
        <v>120</v>
      </c>
      <c r="AO14" s="42">
        <f t="shared" si="5"/>
        <v>499800</v>
      </c>
      <c r="AP14" s="20">
        <v>6</v>
      </c>
      <c r="AQ14" s="20">
        <v>65112</v>
      </c>
      <c r="AR14" s="20">
        <v>6</v>
      </c>
      <c r="AS14" s="20">
        <v>37939</v>
      </c>
      <c r="AT14" s="20">
        <v>6</v>
      </c>
      <c r="AU14" s="20">
        <v>2092</v>
      </c>
      <c r="AV14" s="20">
        <v>6</v>
      </c>
      <c r="AW14" s="20">
        <v>31776</v>
      </c>
      <c r="AX14" s="20"/>
    </row>
    <row r="15" spans="1:50">
      <c r="A15" s="66"/>
      <c r="B15" s="29">
        <v>2010501</v>
      </c>
      <c r="C15" s="30" t="s">
        <v>76</v>
      </c>
      <c r="D15" s="31">
        <f t="shared" si="0"/>
        <v>16</v>
      </c>
      <c r="E15" s="32">
        <f t="shared" si="1"/>
        <v>90998</v>
      </c>
      <c r="F15" s="32">
        <f t="shared" si="2"/>
        <v>16</v>
      </c>
      <c r="G15" s="32">
        <f t="shared" si="2"/>
        <v>52093</v>
      </c>
      <c r="H15" s="32">
        <f t="shared" si="3"/>
        <v>38313</v>
      </c>
      <c r="I15" s="30">
        <v>5</v>
      </c>
      <c r="J15" s="30">
        <v>16254</v>
      </c>
      <c r="K15" s="30">
        <v>14100</v>
      </c>
      <c r="L15" s="30"/>
      <c r="M15" s="30"/>
      <c r="N15" s="30"/>
      <c r="O15" s="30">
        <v>11</v>
      </c>
      <c r="P15" s="30">
        <v>35839</v>
      </c>
      <c r="Q15" s="30">
        <v>16623</v>
      </c>
      <c r="R15" s="30">
        <v>7590</v>
      </c>
      <c r="S15" s="30"/>
      <c r="T15" s="30"/>
      <c r="U15" s="30"/>
      <c r="V15" s="31">
        <f t="shared" si="14"/>
        <v>0</v>
      </c>
      <c r="W15" s="30">
        <f t="shared" si="14"/>
        <v>0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>
        <v>2</v>
      </c>
      <c r="AI15" s="30">
        <v>592</v>
      </c>
      <c r="AJ15" s="30">
        <v>52093</v>
      </c>
      <c r="AK15" s="30">
        <v>68320</v>
      </c>
      <c r="AL15" s="30">
        <v>9</v>
      </c>
      <c r="AM15" s="30">
        <v>33600</v>
      </c>
      <c r="AN15" s="41">
        <v>540</v>
      </c>
      <c r="AO15" s="42">
        <f t="shared" si="5"/>
        <v>1246529</v>
      </c>
      <c r="AP15" s="20">
        <v>16</v>
      </c>
      <c r="AQ15" s="20">
        <v>175728</v>
      </c>
      <c r="AR15" s="20">
        <v>16</v>
      </c>
      <c r="AS15" s="20">
        <v>70987</v>
      </c>
      <c r="AT15" s="20">
        <v>16</v>
      </c>
      <c r="AU15" s="20">
        <v>4980</v>
      </c>
      <c r="AV15" s="20">
        <v>16</v>
      </c>
      <c r="AW15" s="20">
        <v>88440</v>
      </c>
      <c r="AX15" s="20"/>
    </row>
    <row r="16" spans="1:50">
      <c r="A16" s="66"/>
      <c r="B16" s="29">
        <v>2010601</v>
      </c>
      <c r="C16" s="30" t="s">
        <v>77</v>
      </c>
      <c r="D16" s="31">
        <f t="shared" si="0"/>
        <v>102</v>
      </c>
      <c r="E16" s="32">
        <f>G16+H16+W16+AG16+AI16</f>
        <v>507199</v>
      </c>
      <c r="F16" s="32">
        <f t="shared" si="2"/>
        <v>77</v>
      </c>
      <c r="G16" s="32">
        <f t="shared" si="2"/>
        <v>254685</v>
      </c>
      <c r="H16" s="32">
        <f t="shared" si="3"/>
        <v>199326</v>
      </c>
      <c r="I16" s="30">
        <v>11</v>
      </c>
      <c r="J16" s="30">
        <v>42092</v>
      </c>
      <c r="K16" s="30">
        <v>31908</v>
      </c>
      <c r="L16" s="30">
        <v>25</v>
      </c>
      <c r="M16" s="30">
        <v>76091</v>
      </c>
      <c r="N16" s="30">
        <v>68075</v>
      </c>
      <c r="O16" s="30">
        <v>41</v>
      </c>
      <c r="P16" s="30">
        <v>136502</v>
      </c>
      <c r="Q16" s="30">
        <v>74005</v>
      </c>
      <c r="R16" s="30">
        <v>25338</v>
      </c>
      <c r="S16" s="30"/>
      <c r="T16" s="30"/>
      <c r="U16" s="30"/>
      <c r="V16" s="31">
        <f t="shared" si="14"/>
        <v>25</v>
      </c>
      <c r="W16" s="30">
        <f t="shared" si="14"/>
        <v>52300</v>
      </c>
      <c r="X16" s="30"/>
      <c r="Y16" s="30"/>
      <c r="Z16" s="30"/>
      <c r="AA16" s="30"/>
      <c r="AB16" s="30"/>
      <c r="AC16" s="30"/>
      <c r="AD16" s="30">
        <v>25</v>
      </c>
      <c r="AE16" s="30">
        <v>52300</v>
      </c>
      <c r="AF16" s="30"/>
      <c r="AG16" s="30"/>
      <c r="AH16" s="30">
        <v>3</v>
      </c>
      <c r="AI16" s="30">
        <v>888</v>
      </c>
      <c r="AJ16" s="30">
        <v>254685</v>
      </c>
      <c r="AK16" s="30">
        <v>291200</v>
      </c>
      <c r="AL16" s="30">
        <v>23</v>
      </c>
      <c r="AM16" s="30">
        <v>86240</v>
      </c>
      <c r="AN16" s="41">
        <v>1380</v>
      </c>
      <c r="AO16" s="42">
        <f>E16*12+AJ16+AK16+AM16+AN16</f>
        <v>6719893</v>
      </c>
      <c r="AP16" s="20">
        <v>77</v>
      </c>
      <c r="AQ16" s="20">
        <v>835152</v>
      </c>
      <c r="AR16" s="20">
        <v>101</v>
      </c>
      <c r="AS16" s="20">
        <v>466836</v>
      </c>
      <c r="AT16" s="20">
        <v>101</v>
      </c>
      <c r="AU16" s="20">
        <v>32112</v>
      </c>
      <c r="AV16" s="20">
        <v>77</v>
      </c>
      <c r="AW16" s="20">
        <v>411048</v>
      </c>
      <c r="AX16" s="20"/>
    </row>
    <row r="17" spans="1:50">
      <c r="A17" s="66"/>
      <c r="B17" s="29">
        <v>2010701</v>
      </c>
      <c r="C17" s="30" t="s">
        <v>78</v>
      </c>
      <c r="D17" s="31"/>
      <c r="E17" s="32"/>
      <c r="F17" s="32"/>
      <c r="G17" s="32"/>
      <c r="H17" s="32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1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41"/>
      <c r="AO17" s="42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>
      <c r="A18" s="66"/>
      <c r="B18" s="19">
        <v>2010801</v>
      </c>
      <c r="C18" s="20" t="s">
        <v>82</v>
      </c>
      <c r="D18" s="21">
        <f t="shared" ref="D18:D21" si="15">F18+V18+AF18</f>
        <v>17</v>
      </c>
      <c r="E18" s="22">
        <f t="shared" ref="E18:E21" si="16">G18+H18+W18+AG18+AI18</f>
        <v>91516</v>
      </c>
      <c r="F18" s="22">
        <f t="shared" ref="F18:G21" si="17">I18+L18+O18+S18</f>
        <v>16</v>
      </c>
      <c r="G18" s="22">
        <f t="shared" si="17"/>
        <v>44989</v>
      </c>
      <c r="H18" s="22">
        <f t="shared" ref="H18:H21" si="18">K18+N18+Q18+R18+U18</f>
        <v>43543</v>
      </c>
      <c r="I18" s="20">
        <v>10</v>
      </c>
      <c r="J18" s="20">
        <v>29119</v>
      </c>
      <c r="K18" s="20">
        <v>29165</v>
      </c>
      <c r="L18" s="20"/>
      <c r="M18" s="20"/>
      <c r="N18" s="20"/>
      <c r="O18" s="20">
        <v>6</v>
      </c>
      <c r="P18" s="19">
        <v>15870</v>
      </c>
      <c r="Q18" s="20">
        <v>10280</v>
      </c>
      <c r="R18" s="20">
        <v>4098</v>
      </c>
      <c r="S18" s="20"/>
      <c r="T18" s="20"/>
      <c r="U18" s="27"/>
      <c r="V18" s="21">
        <f t="shared" ref="V18:W21" si="19">X18+Z18+AB18+AD18</f>
        <v>1</v>
      </c>
      <c r="W18" s="20">
        <f t="shared" si="19"/>
        <v>1800</v>
      </c>
      <c r="X18" s="19"/>
      <c r="Y18" s="20"/>
      <c r="Z18" s="20"/>
      <c r="AA18" s="20"/>
      <c r="AB18" s="20"/>
      <c r="AC18" s="20"/>
      <c r="AD18" s="20">
        <v>1</v>
      </c>
      <c r="AE18" s="20">
        <v>1800</v>
      </c>
      <c r="AF18" s="20"/>
      <c r="AG18" s="20"/>
      <c r="AH18" s="20">
        <v>4</v>
      </c>
      <c r="AI18" s="20">
        <v>1184</v>
      </c>
      <c r="AJ18" s="20">
        <v>44989</v>
      </c>
      <c r="AK18" s="20">
        <v>62160</v>
      </c>
      <c r="AL18" s="20">
        <v>10</v>
      </c>
      <c r="AM18" s="27">
        <v>35840</v>
      </c>
      <c r="AN18" s="27">
        <v>540</v>
      </c>
      <c r="AO18" s="28">
        <f t="shared" ref="AO18:AO21" si="20">E18*12+AJ18+AK18+AM18+AN18</f>
        <v>1241721</v>
      </c>
      <c r="AP18" s="27">
        <v>16</v>
      </c>
      <c r="AQ18" s="27">
        <v>163512</v>
      </c>
      <c r="AR18" s="27">
        <v>16</v>
      </c>
      <c r="AS18" s="27">
        <v>82056</v>
      </c>
      <c r="AT18" s="27">
        <v>16</v>
      </c>
      <c r="AU18" s="27">
        <v>50661</v>
      </c>
      <c r="AV18" s="27">
        <v>16</v>
      </c>
      <c r="AW18" s="27">
        <v>79776</v>
      </c>
      <c r="AX18" s="20"/>
    </row>
    <row r="19" spans="1:50">
      <c r="A19" s="66"/>
      <c r="B19" s="19">
        <v>2011001</v>
      </c>
      <c r="C19" s="20" t="s">
        <v>83</v>
      </c>
      <c r="D19" s="21">
        <f t="shared" si="15"/>
        <v>4</v>
      </c>
      <c r="E19" s="22">
        <f t="shared" si="16"/>
        <v>23164</v>
      </c>
      <c r="F19" s="22">
        <f t="shared" si="17"/>
        <v>3</v>
      </c>
      <c r="G19" s="22">
        <f t="shared" si="17"/>
        <v>10757</v>
      </c>
      <c r="H19" s="22">
        <f t="shared" si="18"/>
        <v>10307</v>
      </c>
      <c r="I19" s="20"/>
      <c r="J19" s="20"/>
      <c r="K19" s="20"/>
      <c r="L19" s="20">
        <v>2</v>
      </c>
      <c r="M19" s="20">
        <v>6947</v>
      </c>
      <c r="N19" s="20">
        <v>8069</v>
      </c>
      <c r="O19" s="20">
        <v>1</v>
      </c>
      <c r="P19" s="20">
        <v>3810</v>
      </c>
      <c r="Q19" s="20">
        <v>1559</v>
      </c>
      <c r="R19" s="20">
        <v>679</v>
      </c>
      <c r="S19" s="20"/>
      <c r="T19" s="20"/>
      <c r="U19" s="20"/>
      <c r="V19" s="21">
        <f t="shared" si="19"/>
        <v>1</v>
      </c>
      <c r="W19" s="20">
        <f t="shared" si="19"/>
        <v>2100</v>
      </c>
      <c r="X19" s="20"/>
      <c r="Y19" s="20"/>
      <c r="Z19" s="20"/>
      <c r="AA19" s="20"/>
      <c r="AB19" s="20"/>
      <c r="AC19" s="20"/>
      <c r="AD19" s="20">
        <v>1</v>
      </c>
      <c r="AE19" s="20">
        <v>2100</v>
      </c>
      <c r="AF19" s="20"/>
      <c r="AG19" s="20"/>
      <c r="AH19" s="20"/>
      <c r="AI19" s="20"/>
      <c r="AJ19" s="20">
        <v>10757</v>
      </c>
      <c r="AK19" s="20">
        <v>11760</v>
      </c>
      <c r="AL19" s="20">
        <v>3</v>
      </c>
      <c r="AM19" s="27">
        <v>10640</v>
      </c>
      <c r="AN19" s="27">
        <v>180</v>
      </c>
      <c r="AO19" s="28">
        <f t="shared" si="20"/>
        <v>311305</v>
      </c>
      <c r="AP19" s="27">
        <v>3</v>
      </c>
      <c r="AQ19" s="27">
        <v>35344</v>
      </c>
      <c r="AR19" s="27">
        <v>3</v>
      </c>
      <c r="AS19" s="27">
        <v>20133</v>
      </c>
      <c r="AT19" s="27">
        <v>3</v>
      </c>
      <c r="AU19" s="27">
        <v>1301</v>
      </c>
      <c r="AV19" s="27">
        <v>3</v>
      </c>
      <c r="AW19" s="27">
        <v>17824</v>
      </c>
      <c r="AX19" s="20"/>
    </row>
    <row r="20" spans="1:50">
      <c r="A20" s="66"/>
      <c r="B20" s="19">
        <v>2013801</v>
      </c>
      <c r="C20" s="20" t="s">
        <v>84</v>
      </c>
      <c r="D20" s="21">
        <f t="shared" si="15"/>
        <v>85</v>
      </c>
      <c r="E20" s="22">
        <f t="shared" si="16"/>
        <v>461063</v>
      </c>
      <c r="F20" s="22">
        <f t="shared" si="17"/>
        <v>82</v>
      </c>
      <c r="G20" s="22">
        <f t="shared" si="17"/>
        <v>228469</v>
      </c>
      <c r="H20" s="22">
        <f t="shared" si="18"/>
        <v>211811</v>
      </c>
      <c r="I20" s="20">
        <v>42</v>
      </c>
      <c r="J20" s="20">
        <v>119908</v>
      </c>
      <c r="K20" s="20">
        <v>117996</v>
      </c>
      <c r="L20" s="20">
        <v>6</v>
      </c>
      <c r="M20" s="20">
        <v>18734</v>
      </c>
      <c r="N20" s="20">
        <v>18273</v>
      </c>
      <c r="O20" s="20">
        <v>34</v>
      </c>
      <c r="P20" s="20">
        <v>89827</v>
      </c>
      <c r="Q20" s="20">
        <v>53291</v>
      </c>
      <c r="R20" s="20">
        <v>22251</v>
      </c>
      <c r="S20" s="20"/>
      <c r="T20" s="20"/>
      <c r="U20" s="20"/>
      <c r="V20" s="21">
        <f t="shared" si="19"/>
        <v>1</v>
      </c>
      <c r="W20" s="20">
        <f t="shared" si="19"/>
        <v>1800</v>
      </c>
      <c r="X20" s="20"/>
      <c r="Y20" s="20"/>
      <c r="Z20" s="20"/>
      <c r="AA20" s="20"/>
      <c r="AB20" s="20"/>
      <c r="AC20" s="20"/>
      <c r="AD20" s="20">
        <v>1</v>
      </c>
      <c r="AE20" s="20">
        <v>1800</v>
      </c>
      <c r="AF20" s="20">
        <v>2</v>
      </c>
      <c r="AG20" s="20">
        <v>16615</v>
      </c>
      <c r="AH20" s="20">
        <v>8</v>
      </c>
      <c r="AI20" s="20">
        <v>2368</v>
      </c>
      <c r="AJ20" s="20">
        <v>228469</v>
      </c>
      <c r="AK20" s="20">
        <v>331520</v>
      </c>
      <c r="AL20" s="20">
        <v>39</v>
      </c>
      <c r="AM20" s="27">
        <v>140560</v>
      </c>
      <c r="AN20" s="27">
        <v>2520</v>
      </c>
      <c r="AO20" s="28">
        <f t="shared" si="20"/>
        <v>6235825</v>
      </c>
      <c r="AP20" s="27">
        <v>82</v>
      </c>
      <c r="AQ20" s="27">
        <v>806640</v>
      </c>
      <c r="AR20" s="27">
        <v>82</v>
      </c>
      <c r="AS20" s="27">
        <v>432348</v>
      </c>
      <c r="AT20" s="27">
        <v>82</v>
      </c>
      <c r="AU20" s="27">
        <v>25082</v>
      </c>
      <c r="AV20" s="27">
        <v>82</v>
      </c>
      <c r="AW20" s="27">
        <v>414156</v>
      </c>
      <c r="AX20" s="20"/>
    </row>
    <row r="21" spans="1:50">
      <c r="A21" s="67"/>
      <c r="B21" s="19">
        <v>2013601</v>
      </c>
      <c r="C21" s="20" t="s">
        <v>85</v>
      </c>
      <c r="D21" s="21">
        <f t="shared" si="15"/>
        <v>14</v>
      </c>
      <c r="E21" s="22">
        <f t="shared" si="16"/>
        <v>68311</v>
      </c>
      <c r="F21" s="22">
        <f t="shared" si="17"/>
        <v>13</v>
      </c>
      <c r="G21" s="22">
        <f t="shared" si="17"/>
        <v>36537</v>
      </c>
      <c r="H21" s="22">
        <f t="shared" si="18"/>
        <v>29974</v>
      </c>
      <c r="I21" s="20">
        <v>4</v>
      </c>
      <c r="J21" s="20">
        <v>12927</v>
      </c>
      <c r="K21" s="20">
        <v>11522</v>
      </c>
      <c r="L21" s="20"/>
      <c r="M21" s="20"/>
      <c r="N21" s="20"/>
      <c r="O21" s="20">
        <v>9</v>
      </c>
      <c r="P21" s="20">
        <v>23610</v>
      </c>
      <c r="Q21" s="20">
        <v>12623</v>
      </c>
      <c r="R21" s="20">
        <v>5829</v>
      </c>
      <c r="S21" s="20"/>
      <c r="T21" s="20"/>
      <c r="U21" s="20"/>
      <c r="V21" s="21">
        <f t="shared" si="19"/>
        <v>1</v>
      </c>
      <c r="W21" s="20">
        <f t="shared" si="19"/>
        <v>1800</v>
      </c>
      <c r="X21" s="20"/>
      <c r="Y21" s="20"/>
      <c r="Z21" s="20"/>
      <c r="AA21" s="20"/>
      <c r="AB21" s="20"/>
      <c r="AC21" s="20"/>
      <c r="AD21" s="20">
        <v>1</v>
      </c>
      <c r="AE21" s="20">
        <v>1800</v>
      </c>
      <c r="AF21" s="20"/>
      <c r="AG21" s="20"/>
      <c r="AH21" s="20"/>
      <c r="AI21" s="20"/>
      <c r="AJ21" s="20">
        <v>36537</v>
      </c>
      <c r="AK21" s="20">
        <v>42560</v>
      </c>
      <c r="AL21" s="20"/>
      <c r="AM21" s="27"/>
      <c r="AN21" s="27"/>
      <c r="AO21" s="28">
        <f t="shared" si="20"/>
        <v>898829</v>
      </c>
      <c r="AP21" s="27">
        <v>13</v>
      </c>
      <c r="AQ21" s="27">
        <v>129288</v>
      </c>
      <c r="AR21" s="27">
        <v>13</v>
      </c>
      <c r="AS21" s="27">
        <v>52827</v>
      </c>
      <c r="AT21" s="27">
        <v>13</v>
      </c>
      <c r="AU21" s="27">
        <v>3641</v>
      </c>
      <c r="AV21" s="27">
        <v>3</v>
      </c>
      <c r="AW21" s="27">
        <v>62844</v>
      </c>
      <c r="AX21" s="20"/>
    </row>
    <row r="22" spans="1:50">
      <c r="A22" s="75" t="s">
        <v>86</v>
      </c>
      <c r="B22" s="19">
        <v>2080101</v>
      </c>
      <c r="C22" s="20" t="s">
        <v>87</v>
      </c>
      <c r="D22" s="21">
        <f t="shared" ref="D22:D33" si="21">F22+V22+AF22</f>
        <v>30</v>
      </c>
      <c r="E22" s="22">
        <f t="shared" ref="E22:E33" si="22">G22+H22+W22+AG22+AI22</f>
        <v>165263</v>
      </c>
      <c r="F22" s="22">
        <f t="shared" ref="F22:G33" si="23">I22+L22+O22+S22</f>
        <v>30</v>
      </c>
      <c r="G22" s="22">
        <f t="shared" si="23"/>
        <v>91353</v>
      </c>
      <c r="H22" s="22">
        <f t="shared" ref="H22:H33" si="24">K22+N22+Q22+R22+U22</f>
        <v>73318</v>
      </c>
      <c r="I22" s="24">
        <v>16</v>
      </c>
      <c r="J22" s="24">
        <v>47024</v>
      </c>
      <c r="K22" s="24">
        <v>38757</v>
      </c>
      <c r="L22" s="24"/>
      <c r="M22" s="24"/>
      <c r="N22" s="24"/>
      <c r="O22" s="24">
        <v>14</v>
      </c>
      <c r="P22" s="24">
        <v>44329</v>
      </c>
      <c r="Q22" s="24">
        <v>23600</v>
      </c>
      <c r="R22" s="24">
        <v>10961</v>
      </c>
      <c r="S22" s="20"/>
      <c r="T22" s="20"/>
      <c r="U22" s="20"/>
      <c r="V22" s="21">
        <f t="shared" ref="V22:W33" si="25">X22+Z22+AB22+AD22</f>
        <v>0</v>
      </c>
      <c r="W22" s="20">
        <f t="shared" si="25"/>
        <v>0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4">
        <v>2</v>
      </c>
      <c r="AI22" s="24">
        <v>592</v>
      </c>
      <c r="AJ22" s="20">
        <v>91353</v>
      </c>
      <c r="AK22" s="20">
        <v>108640</v>
      </c>
      <c r="AL22" s="24">
        <v>15</v>
      </c>
      <c r="AM22" s="40">
        <v>58800</v>
      </c>
      <c r="AN22" s="27">
        <v>900</v>
      </c>
      <c r="AO22" s="28">
        <f t="shared" ref="AO22:AO33" si="26">E22*12+AJ22+AK22+AM22+AN22</f>
        <v>2242849</v>
      </c>
      <c r="AP22" s="27">
        <v>39</v>
      </c>
      <c r="AQ22" s="27">
        <v>395280</v>
      </c>
      <c r="AR22" s="27">
        <v>39</v>
      </c>
      <c r="AS22" s="27">
        <v>82092</v>
      </c>
      <c r="AT22" s="27">
        <v>39</v>
      </c>
      <c r="AU22" s="27">
        <v>12395</v>
      </c>
      <c r="AV22" s="27">
        <v>39</v>
      </c>
      <c r="AW22" s="27">
        <v>193680</v>
      </c>
      <c r="AX22" s="20"/>
    </row>
    <row r="23" spans="1:50">
      <c r="A23" s="76"/>
      <c r="B23" s="19">
        <v>2080106</v>
      </c>
      <c r="C23" s="20" t="s">
        <v>88</v>
      </c>
      <c r="D23" s="21">
        <f t="shared" si="21"/>
        <v>4</v>
      </c>
      <c r="E23" s="22">
        <f t="shared" si="22"/>
        <v>19954</v>
      </c>
      <c r="F23" s="22">
        <f t="shared" si="23"/>
        <v>4</v>
      </c>
      <c r="G23" s="22">
        <f t="shared" si="23"/>
        <v>10806</v>
      </c>
      <c r="H23" s="22">
        <f t="shared" si="24"/>
        <v>8102</v>
      </c>
      <c r="I23" s="20"/>
      <c r="J23" s="20"/>
      <c r="K23" s="20"/>
      <c r="L23" s="20"/>
      <c r="M23" s="20"/>
      <c r="N23" s="20"/>
      <c r="O23" s="24">
        <v>4</v>
      </c>
      <c r="P23" s="24">
        <v>10806</v>
      </c>
      <c r="Q23" s="24">
        <v>5522</v>
      </c>
      <c r="R23" s="24">
        <v>2580</v>
      </c>
      <c r="S23" s="20"/>
      <c r="T23" s="20"/>
      <c r="U23" s="20"/>
      <c r="V23" s="21">
        <f t="shared" si="25"/>
        <v>0</v>
      </c>
      <c r="W23" s="20">
        <f t="shared" si="25"/>
        <v>0</v>
      </c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4">
        <v>2</v>
      </c>
      <c r="AI23" s="24">
        <v>1046</v>
      </c>
      <c r="AJ23" s="20">
        <v>10806</v>
      </c>
      <c r="AK23" s="20">
        <v>20720</v>
      </c>
      <c r="AL23" s="20">
        <v>6</v>
      </c>
      <c r="AM23" s="27">
        <v>22400</v>
      </c>
      <c r="AN23" s="27">
        <v>360</v>
      </c>
      <c r="AO23" s="28">
        <f t="shared" si="26"/>
        <v>293734</v>
      </c>
      <c r="AP23" s="27">
        <v>4</v>
      </c>
      <c r="AQ23" s="27">
        <v>37200</v>
      </c>
      <c r="AR23" s="27">
        <v>4</v>
      </c>
      <c r="AS23" s="27">
        <v>11901</v>
      </c>
      <c r="AT23" s="27">
        <v>4</v>
      </c>
      <c r="AU23" s="27">
        <v>980</v>
      </c>
      <c r="AV23" s="27">
        <v>4</v>
      </c>
      <c r="AW23" s="27">
        <v>18300</v>
      </c>
      <c r="AX23" s="20"/>
    </row>
    <row r="24" spans="1:50">
      <c r="A24" s="76"/>
      <c r="B24" s="19">
        <v>2080106</v>
      </c>
      <c r="C24" s="20" t="s">
        <v>89</v>
      </c>
      <c r="D24" s="21">
        <f t="shared" si="21"/>
        <v>5</v>
      </c>
      <c r="E24" s="22">
        <f t="shared" si="22"/>
        <v>22844</v>
      </c>
      <c r="F24" s="22">
        <f t="shared" si="23"/>
        <v>5</v>
      </c>
      <c r="G24" s="22">
        <f t="shared" si="23"/>
        <v>12824</v>
      </c>
      <c r="H24" s="22">
        <f t="shared" si="24"/>
        <v>10020</v>
      </c>
      <c r="I24" s="20"/>
      <c r="J24" s="20"/>
      <c r="K24" s="20"/>
      <c r="L24" s="20"/>
      <c r="M24" s="20"/>
      <c r="N24" s="20"/>
      <c r="O24" s="20">
        <v>5</v>
      </c>
      <c r="P24" s="20">
        <v>12824</v>
      </c>
      <c r="Q24" s="20">
        <v>6891</v>
      </c>
      <c r="R24" s="20">
        <v>3129</v>
      </c>
      <c r="S24" s="20"/>
      <c r="T24" s="20"/>
      <c r="U24" s="20"/>
      <c r="V24" s="21">
        <f t="shared" si="25"/>
        <v>0</v>
      </c>
      <c r="W24" s="20">
        <f t="shared" si="25"/>
        <v>0</v>
      </c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>
        <v>12824</v>
      </c>
      <c r="AK24" s="20">
        <v>16800</v>
      </c>
      <c r="AL24" s="20">
        <v>3</v>
      </c>
      <c r="AM24" s="27">
        <v>10640</v>
      </c>
      <c r="AN24" s="27">
        <v>180</v>
      </c>
      <c r="AO24" s="28">
        <f t="shared" si="26"/>
        <v>314572</v>
      </c>
      <c r="AP24" s="27">
        <v>5</v>
      </c>
      <c r="AQ24" s="27">
        <v>45096</v>
      </c>
      <c r="AR24" s="27">
        <v>5</v>
      </c>
      <c r="AS24" s="27">
        <v>16736</v>
      </c>
      <c r="AT24" s="27">
        <v>5</v>
      </c>
      <c r="AU24" s="27">
        <v>1371</v>
      </c>
      <c r="AV24" s="27">
        <v>5</v>
      </c>
      <c r="AW24" s="27">
        <v>22008</v>
      </c>
      <c r="AX24" s="20"/>
    </row>
    <row r="25" spans="1:50">
      <c r="A25" s="76"/>
      <c r="B25" s="19">
        <v>2080109</v>
      </c>
      <c r="C25" s="20" t="s">
        <v>90</v>
      </c>
      <c r="D25" s="21">
        <f t="shared" si="21"/>
        <v>7</v>
      </c>
      <c r="E25" s="22">
        <f t="shared" si="22"/>
        <v>36185</v>
      </c>
      <c r="F25" s="22">
        <f t="shared" si="23"/>
        <v>7</v>
      </c>
      <c r="G25" s="22">
        <f t="shared" si="23"/>
        <v>21256</v>
      </c>
      <c r="H25" s="22">
        <f t="shared" si="24"/>
        <v>14929</v>
      </c>
      <c r="I25" s="20"/>
      <c r="J25" s="20"/>
      <c r="K25" s="20"/>
      <c r="L25" s="20"/>
      <c r="M25" s="20"/>
      <c r="N25" s="20"/>
      <c r="O25" s="24">
        <v>7</v>
      </c>
      <c r="P25" s="24">
        <v>21256</v>
      </c>
      <c r="Q25" s="24">
        <v>10239</v>
      </c>
      <c r="R25" s="24">
        <v>4690</v>
      </c>
      <c r="S25" s="20"/>
      <c r="T25" s="20"/>
      <c r="U25" s="20"/>
      <c r="V25" s="21">
        <f t="shared" si="25"/>
        <v>0</v>
      </c>
      <c r="W25" s="20">
        <f t="shared" si="25"/>
        <v>0</v>
      </c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>
        <v>21256</v>
      </c>
      <c r="AK25" s="20">
        <v>25760</v>
      </c>
      <c r="AL25" s="20">
        <v>2</v>
      </c>
      <c r="AM25" s="27">
        <v>7840</v>
      </c>
      <c r="AN25" s="27">
        <v>120</v>
      </c>
      <c r="AO25" s="28">
        <f t="shared" si="26"/>
        <v>489196</v>
      </c>
      <c r="AP25" s="27">
        <v>7</v>
      </c>
      <c r="AQ25" s="27">
        <v>70848</v>
      </c>
      <c r="AR25" s="27">
        <v>7</v>
      </c>
      <c r="AS25" s="27">
        <v>26377</v>
      </c>
      <c r="AT25" s="27">
        <v>7</v>
      </c>
      <c r="AU25" s="27">
        <v>2171</v>
      </c>
      <c r="AV25" s="27">
        <v>7</v>
      </c>
      <c r="AW25" s="27">
        <v>34632</v>
      </c>
      <c r="AX25" s="20"/>
    </row>
    <row r="26" spans="1:50">
      <c r="A26" s="76"/>
      <c r="B26" s="19">
        <v>2080109</v>
      </c>
      <c r="C26" s="20" t="s">
        <v>91</v>
      </c>
      <c r="D26" s="21">
        <f t="shared" si="21"/>
        <v>4</v>
      </c>
      <c r="E26" s="22">
        <f t="shared" si="22"/>
        <v>16939</v>
      </c>
      <c r="F26" s="22">
        <f t="shared" si="23"/>
        <v>3</v>
      </c>
      <c r="G26" s="22">
        <f t="shared" si="23"/>
        <v>9025</v>
      </c>
      <c r="H26" s="22">
        <f t="shared" si="24"/>
        <v>6114</v>
      </c>
      <c r="I26" s="20"/>
      <c r="J26" s="20"/>
      <c r="K26" s="20"/>
      <c r="L26" s="20"/>
      <c r="M26" s="20"/>
      <c r="N26" s="20"/>
      <c r="O26" s="20">
        <v>3</v>
      </c>
      <c r="P26" s="20">
        <v>9025</v>
      </c>
      <c r="Q26" s="20">
        <v>4179</v>
      </c>
      <c r="R26" s="20">
        <v>1935</v>
      </c>
      <c r="S26" s="20"/>
      <c r="T26" s="20"/>
      <c r="U26" s="20"/>
      <c r="V26" s="21">
        <f t="shared" si="25"/>
        <v>1</v>
      </c>
      <c r="W26" s="20">
        <f t="shared" si="25"/>
        <v>1800</v>
      </c>
      <c r="X26" s="20"/>
      <c r="Y26" s="20"/>
      <c r="Z26" s="20"/>
      <c r="AA26" s="20"/>
      <c r="AB26" s="20"/>
      <c r="AC26" s="20"/>
      <c r="AD26" s="20">
        <v>1</v>
      </c>
      <c r="AE26" s="20">
        <v>1800</v>
      </c>
      <c r="AF26" s="20"/>
      <c r="AG26" s="20"/>
      <c r="AH26" s="20"/>
      <c r="AI26" s="20"/>
      <c r="AJ26" s="20">
        <v>9025</v>
      </c>
      <c r="AK26" s="20">
        <v>10080</v>
      </c>
      <c r="AL26" s="20">
        <v>2</v>
      </c>
      <c r="AM26" s="27">
        <v>6720</v>
      </c>
      <c r="AN26" s="27">
        <v>120</v>
      </c>
      <c r="AO26" s="28">
        <f t="shared" si="26"/>
        <v>229213</v>
      </c>
      <c r="AP26" s="27">
        <v>3</v>
      </c>
      <c r="AQ26" s="27">
        <v>30432</v>
      </c>
      <c r="AR26" s="27">
        <v>3</v>
      </c>
      <c r="AS26" s="27">
        <v>13523</v>
      </c>
      <c r="AT26" s="27">
        <v>3</v>
      </c>
      <c r="AU26" s="27">
        <v>1112</v>
      </c>
      <c r="AV26" s="27">
        <v>3</v>
      </c>
      <c r="AW26" s="27">
        <v>15000</v>
      </c>
      <c r="AX26" s="20"/>
    </row>
    <row r="27" spans="1:50">
      <c r="A27" s="76"/>
      <c r="B27" s="19">
        <v>2080109</v>
      </c>
      <c r="C27" s="20" t="s">
        <v>92</v>
      </c>
      <c r="D27" s="21">
        <f t="shared" si="21"/>
        <v>2</v>
      </c>
      <c r="E27" s="22">
        <f t="shared" si="22"/>
        <v>9782</v>
      </c>
      <c r="F27" s="22">
        <f t="shared" si="23"/>
        <v>2</v>
      </c>
      <c r="G27" s="22">
        <f t="shared" si="23"/>
        <v>5746</v>
      </c>
      <c r="H27" s="22">
        <f t="shared" si="24"/>
        <v>4036</v>
      </c>
      <c r="I27" s="20"/>
      <c r="J27" s="20"/>
      <c r="K27" s="20"/>
      <c r="L27" s="20"/>
      <c r="M27" s="20"/>
      <c r="N27" s="20"/>
      <c r="O27" s="24">
        <v>2</v>
      </c>
      <c r="P27" s="24">
        <v>5746</v>
      </c>
      <c r="Q27" s="24">
        <v>2746</v>
      </c>
      <c r="R27" s="24">
        <v>1290</v>
      </c>
      <c r="S27" s="20"/>
      <c r="T27" s="20"/>
      <c r="U27" s="20"/>
      <c r="V27" s="21">
        <f t="shared" si="25"/>
        <v>0</v>
      </c>
      <c r="W27" s="20">
        <f t="shared" si="25"/>
        <v>0</v>
      </c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>
        <v>5746</v>
      </c>
      <c r="AK27" s="20">
        <v>6720</v>
      </c>
      <c r="AL27" s="24"/>
      <c r="AM27" s="40"/>
      <c r="AN27" s="27"/>
      <c r="AO27" s="28">
        <f t="shared" si="26"/>
        <v>129850</v>
      </c>
      <c r="AP27" s="27">
        <v>2</v>
      </c>
      <c r="AQ27" s="27">
        <v>19416</v>
      </c>
      <c r="AR27" s="27">
        <v>2</v>
      </c>
      <c r="AS27" s="27">
        <v>7115</v>
      </c>
      <c r="AT27" s="27">
        <v>2</v>
      </c>
      <c r="AU27" s="27">
        <v>587</v>
      </c>
      <c r="AV27" s="27">
        <v>2</v>
      </c>
      <c r="AW27" s="27">
        <v>9528</v>
      </c>
      <c r="AX27" s="20"/>
    </row>
    <row r="28" spans="1:50">
      <c r="A28" s="76"/>
      <c r="B28" s="19">
        <v>2080109</v>
      </c>
      <c r="C28" s="20" t="s">
        <v>93</v>
      </c>
      <c r="D28" s="21">
        <f t="shared" si="21"/>
        <v>24</v>
      </c>
      <c r="E28" s="22">
        <f t="shared" si="22"/>
        <v>127033</v>
      </c>
      <c r="F28" s="22">
        <f t="shared" si="23"/>
        <v>24</v>
      </c>
      <c r="G28" s="22">
        <f t="shared" si="23"/>
        <v>71296</v>
      </c>
      <c r="H28" s="22">
        <f t="shared" si="24"/>
        <v>55737</v>
      </c>
      <c r="I28" s="20"/>
      <c r="J28" s="20"/>
      <c r="K28" s="20"/>
      <c r="L28" s="20"/>
      <c r="M28" s="20"/>
      <c r="N28" s="20"/>
      <c r="O28" s="20">
        <v>24</v>
      </c>
      <c r="P28" s="20">
        <v>71296</v>
      </c>
      <c r="Q28" s="20">
        <v>40056</v>
      </c>
      <c r="R28" s="20">
        <v>15681</v>
      </c>
      <c r="S28" s="20"/>
      <c r="T28" s="20"/>
      <c r="U28" s="20"/>
      <c r="V28" s="21">
        <f t="shared" si="25"/>
        <v>0</v>
      </c>
      <c r="W28" s="20">
        <f t="shared" si="25"/>
        <v>0</v>
      </c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>
        <v>71296</v>
      </c>
      <c r="AK28" s="20">
        <v>84560</v>
      </c>
      <c r="AL28" s="20">
        <v>2</v>
      </c>
      <c r="AM28" s="27">
        <v>7840</v>
      </c>
      <c r="AN28" s="27">
        <v>120</v>
      </c>
      <c r="AO28" s="28">
        <f t="shared" si="26"/>
        <v>1688212</v>
      </c>
      <c r="AP28" s="27">
        <v>24</v>
      </c>
      <c r="AQ28" s="27">
        <v>116652</v>
      </c>
      <c r="AR28" s="27">
        <v>24</v>
      </c>
      <c r="AS28" s="27">
        <v>92400</v>
      </c>
      <c r="AT28" s="27">
        <v>24</v>
      </c>
      <c r="AU28" s="27">
        <v>7622</v>
      </c>
      <c r="AV28" s="27">
        <v>24</v>
      </c>
      <c r="AW28" s="27">
        <v>120156</v>
      </c>
      <c r="AX28" s="20"/>
    </row>
    <row r="29" spans="1:50">
      <c r="A29" s="76"/>
      <c r="B29" s="19">
        <v>2080109</v>
      </c>
      <c r="C29" s="20" t="s">
        <v>94</v>
      </c>
      <c r="D29" s="21">
        <f t="shared" si="21"/>
        <v>1</v>
      </c>
      <c r="E29" s="22">
        <f t="shared" si="22"/>
        <v>6880</v>
      </c>
      <c r="F29" s="22">
        <f t="shared" si="23"/>
        <v>1</v>
      </c>
      <c r="G29" s="22">
        <f t="shared" si="23"/>
        <v>4522</v>
      </c>
      <c r="H29" s="22">
        <f t="shared" si="24"/>
        <v>2358</v>
      </c>
      <c r="I29" s="20"/>
      <c r="J29" s="20"/>
      <c r="K29" s="20"/>
      <c r="L29" s="20"/>
      <c r="M29" s="20"/>
      <c r="N29" s="20"/>
      <c r="O29" s="20">
        <v>1</v>
      </c>
      <c r="P29" s="20">
        <v>4522</v>
      </c>
      <c r="Q29" s="20">
        <v>1599</v>
      </c>
      <c r="R29" s="20">
        <v>759</v>
      </c>
      <c r="S29" s="20"/>
      <c r="T29" s="20"/>
      <c r="U29" s="20"/>
      <c r="V29" s="21">
        <f t="shared" si="25"/>
        <v>0</v>
      </c>
      <c r="W29" s="20">
        <f t="shared" si="25"/>
        <v>0</v>
      </c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>
        <v>4522</v>
      </c>
      <c r="AK29" s="20">
        <v>3920</v>
      </c>
      <c r="AL29" s="20"/>
      <c r="AM29" s="27"/>
      <c r="AN29" s="27"/>
      <c r="AO29" s="28">
        <f t="shared" si="26"/>
        <v>91002</v>
      </c>
      <c r="AP29" s="27">
        <v>1</v>
      </c>
      <c r="AQ29" s="27">
        <v>13728</v>
      </c>
      <c r="AR29" s="27">
        <v>1</v>
      </c>
      <c r="AS29" s="27">
        <v>4990</v>
      </c>
      <c r="AT29" s="27">
        <v>1</v>
      </c>
      <c r="AU29" s="27">
        <v>413</v>
      </c>
      <c r="AV29" s="27">
        <v>1</v>
      </c>
      <c r="AW29" s="27">
        <v>6552</v>
      </c>
      <c r="AX29" s="20"/>
    </row>
    <row r="30" spans="1:50">
      <c r="A30" s="76"/>
      <c r="B30" s="19">
        <v>2080201</v>
      </c>
      <c r="C30" s="20" t="s">
        <v>95</v>
      </c>
      <c r="D30" s="21">
        <f t="shared" si="21"/>
        <v>19</v>
      </c>
      <c r="E30" s="22">
        <f t="shared" si="22"/>
        <v>90858</v>
      </c>
      <c r="F30" s="22">
        <f t="shared" si="23"/>
        <v>16</v>
      </c>
      <c r="G30" s="22">
        <f t="shared" si="23"/>
        <v>49082</v>
      </c>
      <c r="H30" s="22">
        <f t="shared" si="24"/>
        <v>34588</v>
      </c>
      <c r="I30" s="20">
        <v>2</v>
      </c>
      <c r="J30" s="20">
        <v>7324</v>
      </c>
      <c r="K30" s="20">
        <v>5896</v>
      </c>
      <c r="L30" s="20"/>
      <c r="M30" s="20"/>
      <c r="N30" s="20"/>
      <c r="O30" s="20">
        <v>14</v>
      </c>
      <c r="P30" s="20">
        <v>41758</v>
      </c>
      <c r="Q30" s="20">
        <v>19620</v>
      </c>
      <c r="R30" s="20">
        <v>9072</v>
      </c>
      <c r="S30" s="20"/>
      <c r="T30" s="20"/>
      <c r="U30" s="20"/>
      <c r="V30" s="21">
        <f t="shared" si="25"/>
        <v>3</v>
      </c>
      <c r="W30" s="20">
        <f t="shared" si="25"/>
        <v>6300</v>
      </c>
      <c r="X30" s="20"/>
      <c r="Y30" s="20"/>
      <c r="Z30" s="20"/>
      <c r="AA30" s="20"/>
      <c r="AB30" s="20"/>
      <c r="AC30" s="20"/>
      <c r="AD30" s="20">
        <v>3</v>
      </c>
      <c r="AE30" s="20">
        <v>6300</v>
      </c>
      <c r="AF30" s="20"/>
      <c r="AG30" s="20"/>
      <c r="AH30" s="20">
        <v>3</v>
      </c>
      <c r="AI30" s="20">
        <v>888</v>
      </c>
      <c r="AJ30" s="20">
        <v>49082</v>
      </c>
      <c r="AK30" s="20">
        <v>59920</v>
      </c>
      <c r="AL30" s="20">
        <v>20</v>
      </c>
      <c r="AM30" s="27">
        <v>78400</v>
      </c>
      <c r="AN30" s="27">
        <v>1200</v>
      </c>
      <c r="AO30" s="28">
        <f t="shared" si="26"/>
        <v>1278898</v>
      </c>
      <c r="AP30" s="27">
        <v>16</v>
      </c>
      <c r="AQ30" s="27">
        <v>186265</v>
      </c>
      <c r="AR30" s="27">
        <v>16</v>
      </c>
      <c r="AS30" s="27">
        <v>70744</v>
      </c>
      <c r="AT30" s="27">
        <v>16</v>
      </c>
      <c r="AU30" s="27">
        <v>3930</v>
      </c>
      <c r="AV30" s="27">
        <v>16</v>
      </c>
      <c r="AW30" s="27">
        <v>79428</v>
      </c>
      <c r="AX30" s="20"/>
    </row>
    <row r="31" spans="1:50">
      <c r="A31" s="76"/>
      <c r="B31" s="19">
        <v>2082801</v>
      </c>
      <c r="C31" s="20" t="s">
        <v>96</v>
      </c>
      <c r="D31" s="21">
        <f t="shared" si="21"/>
        <v>11</v>
      </c>
      <c r="E31" s="22">
        <f t="shared" si="22"/>
        <v>56250</v>
      </c>
      <c r="F31" s="22">
        <f t="shared" si="23"/>
        <v>11</v>
      </c>
      <c r="G31" s="22">
        <f t="shared" si="23"/>
        <v>31292</v>
      </c>
      <c r="H31" s="22">
        <f t="shared" si="24"/>
        <v>24958</v>
      </c>
      <c r="I31" s="20">
        <v>3</v>
      </c>
      <c r="J31" s="20">
        <v>9843</v>
      </c>
      <c r="K31" s="20">
        <v>8464</v>
      </c>
      <c r="L31" s="20"/>
      <c r="M31" s="20"/>
      <c r="N31" s="20"/>
      <c r="O31" s="20">
        <v>8</v>
      </c>
      <c r="P31" s="20">
        <v>21449</v>
      </c>
      <c r="Q31" s="20">
        <v>11268</v>
      </c>
      <c r="R31" s="20">
        <v>5226</v>
      </c>
      <c r="S31" s="20"/>
      <c r="T31" s="20"/>
      <c r="U31" s="20"/>
      <c r="V31" s="21">
        <f t="shared" si="25"/>
        <v>0</v>
      </c>
      <c r="W31" s="20">
        <f t="shared" si="25"/>
        <v>0</v>
      </c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>
        <v>31292</v>
      </c>
      <c r="AK31" s="20">
        <v>39200</v>
      </c>
      <c r="AL31" s="20"/>
      <c r="AM31" s="27"/>
      <c r="AN31" s="27"/>
      <c r="AO31" s="28">
        <f t="shared" si="26"/>
        <v>745492</v>
      </c>
      <c r="AP31" s="27">
        <v>11</v>
      </c>
      <c r="AQ31" s="27">
        <v>110544</v>
      </c>
      <c r="AR31" s="27">
        <v>11</v>
      </c>
      <c r="AS31" s="27">
        <v>43740</v>
      </c>
      <c r="AT31" s="27">
        <v>11</v>
      </c>
      <c r="AU31" s="27">
        <v>3062</v>
      </c>
      <c r="AV31" s="27">
        <v>11</v>
      </c>
      <c r="AW31" s="27">
        <v>47004</v>
      </c>
      <c r="AX31" s="20"/>
    </row>
    <row r="32" spans="1:50">
      <c r="A32" s="76"/>
      <c r="B32" s="19">
        <v>2081101</v>
      </c>
      <c r="C32" s="20" t="s">
        <v>97</v>
      </c>
      <c r="D32" s="21">
        <f t="shared" si="21"/>
        <v>12</v>
      </c>
      <c r="E32" s="22">
        <f t="shared" si="22"/>
        <v>66355</v>
      </c>
      <c r="F32" s="22">
        <f t="shared" si="23"/>
        <v>10</v>
      </c>
      <c r="G32" s="22">
        <f t="shared" si="23"/>
        <v>34097</v>
      </c>
      <c r="H32" s="22">
        <f t="shared" si="24"/>
        <v>28358</v>
      </c>
      <c r="I32" s="20"/>
      <c r="J32" s="20"/>
      <c r="K32" s="20"/>
      <c r="L32" s="20">
        <v>8</v>
      </c>
      <c r="M32" s="20">
        <v>28641</v>
      </c>
      <c r="N32" s="20">
        <v>24217</v>
      </c>
      <c r="O32" s="20">
        <v>2</v>
      </c>
      <c r="P32" s="20">
        <v>5456</v>
      </c>
      <c r="Q32" s="20">
        <v>2818</v>
      </c>
      <c r="R32" s="20">
        <v>1323</v>
      </c>
      <c r="S32" s="20"/>
      <c r="T32" s="20"/>
      <c r="U32" s="20"/>
      <c r="V32" s="21">
        <f t="shared" si="25"/>
        <v>2</v>
      </c>
      <c r="W32" s="20">
        <f t="shared" si="25"/>
        <v>3900</v>
      </c>
      <c r="X32" s="20"/>
      <c r="Y32" s="20"/>
      <c r="Z32" s="20"/>
      <c r="AA32" s="20"/>
      <c r="AB32" s="20"/>
      <c r="AC32" s="20"/>
      <c r="AD32" s="20">
        <v>2</v>
      </c>
      <c r="AE32" s="20">
        <v>3900</v>
      </c>
      <c r="AF32" s="20"/>
      <c r="AG32" s="20"/>
      <c r="AH32" s="20"/>
      <c r="AI32" s="20"/>
      <c r="AJ32" s="20">
        <v>34097</v>
      </c>
      <c r="AK32" s="20">
        <v>38640</v>
      </c>
      <c r="AL32" s="20">
        <v>3</v>
      </c>
      <c r="AM32" s="27">
        <v>11760</v>
      </c>
      <c r="AN32" s="27">
        <v>180</v>
      </c>
      <c r="AO32" s="28">
        <f t="shared" si="26"/>
        <v>880937</v>
      </c>
      <c r="AP32" s="27">
        <v>10</v>
      </c>
      <c r="AQ32" s="27">
        <v>118008</v>
      </c>
      <c r="AR32" s="27">
        <v>10</v>
      </c>
      <c r="AS32" s="27">
        <v>63106</v>
      </c>
      <c r="AT32" s="27">
        <v>10</v>
      </c>
      <c r="AU32" s="27">
        <v>3668</v>
      </c>
      <c r="AV32" s="27">
        <v>10</v>
      </c>
      <c r="AW32" s="27">
        <v>58272</v>
      </c>
      <c r="AX32" s="20"/>
    </row>
    <row r="33" spans="1:50">
      <c r="A33" s="77"/>
      <c r="B33" s="19">
        <v>2101501</v>
      </c>
      <c r="C33" s="20" t="s">
        <v>98</v>
      </c>
      <c r="D33" s="21">
        <f t="shared" si="21"/>
        <v>4</v>
      </c>
      <c r="E33" s="22">
        <f t="shared" si="22"/>
        <v>23809</v>
      </c>
      <c r="F33" s="22">
        <f t="shared" si="23"/>
        <v>4</v>
      </c>
      <c r="G33" s="22">
        <f t="shared" si="23"/>
        <v>12862</v>
      </c>
      <c r="H33" s="22">
        <f t="shared" si="24"/>
        <v>10947</v>
      </c>
      <c r="I33" s="20">
        <v>3</v>
      </c>
      <c r="J33" s="20">
        <v>10482</v>
      </c>
      <c r="K33" s="20">
        <v>8954</v>
      </c>
      <c r="L33" s="38"/>
      <c r="M33" s="38"/>
      <c r="N33" s="38"/>
      <c r="O33" s="20">
        <v>1</v>
      </c>
      <c r="P33" s="20">
        <v>2380</v>
      </c>
      <c r="Q33" s="20">
        <v>1369</v>
      </c>
      <c r="R33" s="20">
        <v>624</v>
      </c>
      <c r="S33" s="20"/>
      <c r="T33" s="20"/>
      <c r="U33" s="20"/>
      <c r="V33" s="21">
        <f t="shared" si="25"/>
        <v>0</v>
      </c>
      <c r="W33" s="20">
        <f t="shared" si="25"/>
        <v>0</v>
      </c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>
        <v>12862</v>
      </c>
      <c r="AK33" s="20">
        <v>15680</v>
      </c>
      <c r="AL33" s="20"/>
      <c r="AM33" s="27"/>
      <c r="AN33" s="27"/>
      <c r="AO33" s="28">
        <f t="shared" si="26"/>
        <v>314250</v>
      </c>
      <c r="AP33" s="27">
        <v>4</v>
      </c>
      <c r="AQ33" s="27">
        <v>45600</v>
      </c>
      <c r="AR33" s="27">
        <v>4</v>
      </c>
      <c r="AS33" s="27">
        <v>23726</v>
      </c>
      <c r="AT33" s="27">
        <v>4</v>
      </c>
      <c r="AU33" s="27">
        <v>1391</v>
      </c>
      <c r="AV33" s="27">
        <v>4</v>
      </c>
      <c r="AW33" s="27">
        <v>22056</v>
      </c>
      <c r="AX33" s="20"/>
    </row>
  </sheetData>
  <mergeCells count="33">
    <mergeCell ref="AR2:AS3"/>
    <mergeCell ref="AT2:AU3"/>
    <mergeCell ref="A1:AX1"/>
    <mergeCell ref="A2:A4"/>
    <mergeCell ref="B2:B4"/>
    <mergeCell ref="C2:C4"/>
    <mergeCell ref="D2:E3"/>
    <mergeCell ref="F2:U2"/>
    <mergeCell ref="V2:AE2"/>
    <mergeCell ref="AF2:AG3"/>
    <mergeCell ref="AH2:AI3"/>
    <mergeCell ref="AJ2:AJ4"/>
    <mergeCell ref="AB3:AC3"/>
    <mergeCell ref="AD3:AE3"/>
    <mergeCell ref="AV2:AW3"/>
    <mergeCell ref="AX2:AX4"/>
    <mergeCell ref="F3:F4"/>
    <mergeCell ref="G3:G4"/>
    <mergeCell ref="H3:H4"/>
    <mergeCell ref="I3:K3"/>
    <mergeCell ref="L3:N3"/>
    <mergeCell ref="O3:R3"/>
    <mergeCell ref="S3:U3"/>
    <mergeCell ref="V3:V4"/>
    <mergeCell ref="AK2:AK4"/>
    <mergeCell ref="AL2:AN3"/>
    <mergeCell ref="AO2:AO4"/>
    <mergeCell ref="AP2:AQ3"/>
    <mergeCell ref="A22:A33"/>
    <mergeCell ref="A5:A21"/>
    <mergeCell ref="W3:W4"/>
    <mergeCell ref="X3:Y3"/>
    <mergeCell ref="Z3:AA3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全县</vt:lpstr>
      <vt:lpstr>教育新录用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2020-02-07T01:42:00Z</dcterms:created>
  <dcterms:modified xsi:type="dcterms:W3CDTF">2020-02-10T12:05:58Z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